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ThisWorkbook" defaultThemeVersion="124226"/>
  <mc:AlternateContent xmlns:mc="http://schemas.openxmlformats.org/markup-compatibility/2006">
    <mc:Choice Requires="x15">
      <x15ac:absPath xmlns:x15ac="http://schemas.microsoft.com/office/spreadsheetml/2010/11/ac" url="U:\09 ARMS\Forms\FEE\2020\"/>
    </mc:Choice>
  </mc:AlternateContent>
  <xr:revisionPtr revIDLastSave="0" documentId="13_ncr:1_{6A91344C-D3C9-4433-9125-D459A802F501}" xr6:coauthVersionLast="45" xr6:coauthVersionMax="45" xr10:uidLastSave="{00000000-0000-0000-0000-000000000000}"/>
  <bookViews>
    <workbookView xWindow="28680" yWindow="-120" windowWidth="29040" windowHeight="15840" xr2:uid="{00000000-000D-0000-FFFF-FFFF00000000}"/>
  </bookViews>
  <sheets>
    <sheet name="Instructions" sheetId="20" r:id="rId1"/>
    <sheet name="1. Emission Fee Worksheet" sheetId="1" r:id="rId2"/>
    <sheet name="2. Additional HAP" sheetId="8" r:id="rId3"/>
    <sheet name="3. CAS Numbers" sheetId="19" r:id="rId4"/>
    <sheet name="4. Fee Rate" sheetId="2" r:id="rId5"/>
    <sheet name="5. 2020 Emission Fee Indexing" sheetId="18" r:id="rId6"/>
    <sheet name="General Info" sheetId="12" state="hidden" r:id="rId7"/>
    <sheet name="Source Info" sheetId="13" state="hidden" r:id="rId8"/>
    <sheet name="Non-HAP" sheetId="14" state="hidden" r:id="rId9"/>
    <sheet name="HAP Items" sheetId="15" state="hidden" r:id="rId10"/>
    <sheet name="HAP Emissions" sheetId="16" state="hidden" r:id="rId11"/>
    <sheet name="Calculations" sheetId="17" state="hidden" r:id="rId12"/>
  </sheets>
  <definedNames>
    <definedName name="_xlnm.Print_Area" localSheetId="1">'1. Emission Fee Worksheet'!$A$1:$BP$45</definedName>
    <definedName name="_xlnm.Print_Area" localSheetId="5">'5. 2020 Emission Fee Indexing'!$A$1:$L$50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3" i="18" l="1"/>
  <c r="AM44" i="1" l="1"/>
  <c r="AN44" i="1"/>
  <c r="AO44" i="1"/>
  <c r="AP44" i="1"/>
  <c r="AQ44" i="1"/>
  <c r="AR44" i="1"/>
  <c r="AS44" i="1"/>
  <c r="AT44" i="1"/>
  <c r="AL44" i="1"/>
  <c r="L75" i="8"/>
  <c r="M75" i="8"/>
  <c r="N75" i="8"/>
  <c r="O75" i="8"/>
  <c r="P75" i="8"/>
  <c r="Q75" i="8"/>
  <c r="R75" i="8"/>
  <c r="S75" i="8"/>
  <c r="T75" i="8"/>
  <c r="U75" i="8"/>
  <c r="V75" i="8"/>
  <c r="W75" i="8"/>
  <c r="X75" i="8"/>
  <c r="Y75" i="8"/>
  <c r="Z75" i="8"/>
  <c r="AA75" i="8"/>
  <c r="AB75" i="8"/>
  <c r="AC75" i="8"/>
  <c r="AD75" i="8"/>
  <c r="AE75" i="8"/>
  <c r="AF75" i="8"/>
  <c r="AG75" i="8"/>
  <c r="AH75" i="8"/>
  <c r="AI75" i="8"/>
  <c r="AJ75" i="8"/>
  <c r="AK75" i="8"/>
  <c r="AG44" i="1" l="1"/>
  <c r="AE44" i="1"/>
  <c r="AC44" i="1"/>
  <c r="V44" i="1"/>
  <c r="T44" i="1"/>
  <c r="R44" i="1"/>
  <c r="K2" i="12" l="1"/>
  <c r="B2" i="13" l="1"/>
  <c r="Y11" i="1"/>
  <c r="Y12" i="1"/>
  <c r="Y13" i="1"/>
  <c r="Y14" i="1"/>
  <c r="Y15" i="1"/>
  <c r="Y16" i="1"/>
  <c r="Y17" i="1"/>
  <c r="Y18" i="1"/>
  <c r="Y19" i="1"/>
  <c r="Y20" i="1"/>
  <c r="Y21" i="1"/>
  <c r="Y22" i="1"/>
  <c r="Y23" i="1"/>
  <c r="Y24" i="1"/>
  <c r="Y25" i="1"/>
  <c r="Y26" i="1"/>
  <c r="Y27" i="1"/>
  <c r="Y28" i="1"/>
  <c r="Y29" i="1"/>
  <c r="Y30" i="1"/>
  <c r="Y31" i="1"/>
  <c r="Y32" i="1"/>
  <c r="Y33" i="1"/>
  <c r="Y34" i="1"/>
  <c r="Y35" i="1"/>
  <c r="Y36" i="1"/>
  <c r="Y37" i="1"/>
  <c r="Y38" i="1"/>
  <c r="Y39" i="1"/>
  <c r="Y40" i="1"/>
  <c r="Y41" i="1"/>
  <c r="Y42" i="1"/>
  <c r="Y43" i="1"/>
  <c r="Y10" i="1"/>
  <c r="A13" i="8" l="1"/>
  <c r="A14" i="8"/>
  <c r="A15" i="8"/>
  <c r="A16" i="8"/>
  <c r="A17" i="8"/>
  <c r="A18" i="8"/>
  <c r="A19" i="8"/>
  <c r="A20" i="8"/>
  <c r="A21" i="8"/>
  <c r="A22" i="8"/>
  <c r="A23" i="8"/>
  <c r="A24" i="8"/>
  <c r="A25" i="8"/>
  <c r="A26" i="8"/>
  <c r="A27" i="8"/>
  <c r="A28" i="8"/>
  <c r="A29" i="8"/>
  <c r="A30" i="8"/>
  <c r="A31" i="8"/>
  <c r="A32" i="8"/>
  <c r="A33" i="8"/>
  <c r="A34" i="8"/>
  <c r="A35" i="8"/>
  <c r="A36" i="8"/>
  <c r="A37" i="8"/>
  <c r="A12" i="8"/>
  <c r="AJ8" i="1"/>
  <c r="AJ9" i="1"/>
  <c r="AJ10" i="1"/>
  <c r="AJ11" i="1"/>
  <c r="AJ12" i="1"/>
  <c r="AJ13" i="1"/>
  <c r="AJ14" i="1"/>
  <c r="AJ15" i="1"/>
  <c r="AJ7" i="1"/>
  <c r="J2" i="12" l="1"/>
  <c r="I2" i="12"/>
  <c r="H2" i="12"/>
  <c r="G2" i="12"/>
  <c r="E2" i="12"/>
  <c r="F2" i="12"/>
  <c r="D2" i="12"/>
  <c r="C2" i="12"/>
  <c r="B2" i="12"/>
  <c r="A2" i="12"/>
  <c r="M2" i="13"/>
  <c r="L2" i="13"/>
  <c r="K2" i="13"/>
  <c r="J2" i="13"/>
  <c r="G2" i="13"/>
  <c r="F2" i="13"/>
  <c r="I2" i="13"/>
  <c r="H2" i="13"/>
  <c r="E2" i="13"/>
  <c r="D2" i="13"/>
  <c r="C2" i="13"/>
  <c r="A2" i="13"/>
  <c r="A3" i="14"/>
  <c r="A4" i="14"/>
  <c r="A5" i="14"/>
  <c r="A6" i="14"/>
  <c r="A7" i="14"/>
  <c r="A8" i="14"/>
  <c r="A9" i="14"/>
  <c r="A10" i="14"/>
  <c r="A11" i="14"/>
  <c r="A12" i="14"/>
  <c r="A13" i="14"/>
  <c r="A14" i="14"/>
  <c r="A15" i="14"/>
  <c r="A16" i="14"/>
  <c r="A17" i="14"/>
  <c r="A18" i="14"/>
  <c r="A19" i="14"/>
  <c r="A20" i="14"/>
  <c r="A21" i="14"/>
  <c r="A22" i="14"/>
  <c r="A23" i="14"/>
  <c r="A24" i="14"/>
  <c r="A25" i="14"/>
  <c r="A26" i="14"/>
  <c r="A27" i="14"/>
  <c r="A28" i="14"/>
  <c r="A29" i="14"/>
  <c r="A30" i="14"/>
  <c r="A31" i="14"/>
  <c r="A32" i="14"/>
  <c r="A33" i="14"/>
  <c r="A34" i="14"/>
  <c r="A35" i="14"/>
  <c r="A2" i="14"/>
  <c r="A11" i="15"/>
  <c r="B11" i="15"/>
  <c r="A12" i="15"/>
  <c r="B12" i="15"/>
  <c r="A13" i="15"/>
  <c r="B13" i="15"/>
  <c r="A14" i="15"/>
  <c r="B14" i="15"/>
  <c r="A15" i="15"/>
  <c r="B15" i="15"/>
  <c r="A16" i="15"/>
  <c r="B16" i="15"/>
  <c r="A17" i="15"/>
  <c r="B17" i="15"/>
  <c r="A18" i="15"/>
  <c r="B18" i="15"/>
  <c r="A19" i="15"/>
  <c r="B19" i="15"/>
  <c r="A20" i="15"/>
  <c r="B20" i="15"/>
  <c r="A21" i="15"/>
  <c r="B21" i="15"/>
  <c r="A22" i="15"/>
  <c r="B22" i="15"/>
  <c r="A23" i="15"/>
  <c r="B23" i="15"/>
  <c r="A24" i="15"/>
  <c r="B24" i="15"/>
  <c r="A25" i="15"/>
  <c r="B25" i="15"/>
  <c r="A26" i="15"/>
  <c r="B26" i="15"/>
  <c r="A27" i="15"/>
  <c r="B27" i="15"/>
  <c r="A28" i="15"/>
  <c r="B28" i="15"/>
  <c r="A29" i="15"/>
  <c r="B29" i="15"/>
  <c r="A30" i="15"/>
  <c r="B30" i="15"/>
  <c r="A31" i="15"/>
  <c r="B31" i="15"/>
  <c r="A32" i="15"/>
  <c r="B32" i="15"/>
  <c r="A33" i="15"/>
  <c r="B33" i="15"/>
  <c r="A34" i="15"/>
  <c r="B34" i="15"/>
  <c r="A35" i="15"/>
  <c r="B35" i="15"/>
  <c r="A36" i="15"/>
  <c r="B36" i="15"/>
  <c r="AC3" i="16"/>
  <c r="AD3" i="16"/>
  <c r="AE3" i="16"/>
  <c r="AF3" i="16"/>
  <c r="AG3" i="16"/>
  <c r="AH3" i="16"/>
  <c r="AI3" i="16"/>
  <c r="AJ3" i="16"/>
  <c r="AK3" i="16"/>
  <c r="AL3" i="16"/>
  <c r="AM3" i="16"/>
  <c r="AN3" i="16"/>
  <c r="AO3" i="16"/>
  <c r="AP3" i="16"/>
  <c r="AQ3" i="16"/>
  <c r="AR3" i="16"/>
  <c r="AS3" i="16"/>
  <c r="AT3" i="16"/>
  <c r="AU3" i="16"/>
  <c r="AV3" i="16"/>
  <c r="AW3" i="16"/>
  <c r="AX3" i="16"/>
  <c r="AY3" i="16"/>
  <c r="AZ3" i="16"/>
  <c r="BA3" i="16"/>
  <c r="BB3" i="16"/>
  <c r="BC3" i="16"/>
  <c r="BD3" i="16"/>
  <c r="BE3" i="16"/>
  <c r="BF3" i="16"/>
  <c r="BG3" i="16"/>
  <c r="BH3" i="16"/>
  <c r="BI3" i="16"/>
  <c r="BJ3" i="16"/>
  <c r="BK3" i="16"/>
  <c r="BL3" i="16"/>
  <c r="BM3" i="16"/>
  <c r="BN3" i="16"/>
  <c r="BO3" i="16"/>
  <c r="BP3" i="16"/>
  <c r="BQ3" i="16"/>
  <c r="BR3" i="16"/>
  <c r="BS3" i="16"/>
  <c r="BT3" i="16"/>
  <c r="BU3" i="16"/>
  <c r="BV3" i="16"/>
  <c r="BW3" i="16"/>
  <c r="BX3" i="16"/>
  <c r="BY3" i="16"/>
  <c r="BZ3" i="16"/>
  <c r="CA3" i="16"/>
  <c r="CB3" i="16"/>
  <c r="CC3" i="16"/>
  <c r="CD3" i="16"/>
  <c r="CE3" i="16"/>
  <c r="CF3" i="16"/>
  <c r="CG3" i="16"/>
  <c r="CH3" i="16"/>
  <c r="CI3" i="16"/>
  <c r="CJ3" i="16"/>
  <c r="CK3" i="16"/>
  <c r="CL3" i="16"/>
  <c r="CM3" i="16"/>
  <c r="CN3" i="16"/>
  <c r="CO3" i="16"/>
  <c r="CP3" i="16"/>
  <c r="CQ3" i="16"/>
  <c r="CR3" i="16"/>
  <c r="CS3" i="16"/>
  <c r="CT3" i="16"/>
  <c r="CU3" i="16"/>
  <c r="CV3" i="16"/>
  <c r="CW3" i="16"/>
  <c r="CX3" i="16"/>
  <c r="CY3" i="16"/>
  <c r="CZ3" i="16"/>
  <c r="DA3" i="16"/>
  <c r="DB3" i="16"/>
  <c r="AC4" i="16"/>
  <c r="AD4" i="16"/>
  <c r="AE4" i="16"/>
  <c r="AF4" i="16"/>
  <c r="AG4" i="16"/>
  <c r="AH4" i="16"/>
  <c r="AI4" i="16"/>
  <c r="AJ4" i="16"/>
  <c r="AK4" i="16"/>
  <c r="AL4" i="16"/>
  <c r="AM4" i="16"/>
  <c r="AN4" i="16"/>
  <c r="AO4" i="16"/>
  <c r="AP4" i="16"/>
  <c r="AQ4" i="16"/>
  <c r="AR4" i="16"/>
  <c r="AS4" i="16"/>
  <c r="AT4" i="16"/>
  <c r="AU4" i="16"/>
  <c r="AV4" i="16"/>
  <c r="AW4" i="16"/>
  <c r="AX4" i="16"/>
  <c r="AY4" i="16"/>
  <c r="AZ4" i="16"/>
  <c r="BA4" i="16"/>
  <c r="BB4" i="16"/>
  <c r="BC4" i="16"/>
  <c r="BD4" i="16"/>
  <c r="BE4" i="16"/>
  <c r="BF4" i="16"/>
  <c r="BG4" i="16"/>
  <c r="BH4" i="16"/>
  <c r="BI4" i="16"/>
  <c r="BJ4" i="16"/>
  <c r="BK4" i="16"/>
  <c r="BL4" i="16"/>
  <c r="BM4" i="16"/>
  <c r="BN4" i="16"/>
  <c r="BO4" i="16"/>
  <c r="BP4" i="16"/>
  <c r="BQ4" i="16"/>
  <c r="BR4" i="16"/>
  <c r="BS4" i="16"/>
  <c r="BT4" i="16"/>
  <c r="BU4" i="16"/>
  <c r="BV4" i="16"/>
  <c r="BW4" i="16"/>
  <c r="BX4" i="16"/>
  <c r="BY4" i="16"/>
  <c r="BZ4" i="16"/>
  <c r="CA4" i="16"/>
  <c r="CB4" i="16"/>
  <c r="CC4" i="16"/>
  <c r="CD4" i="16"/>
  <c r="CE4" i="16"/>
  <c r="CF4" i="16"/>
  <c r="CG4" i="16"/>
  <c r="CH4" i="16"/>
  <c r="CI4" i="16"/>
  <c r="CJ4" i="16"/>
  <c r="CK4" i="16"/>
  <c r="CL4" i="16"/>
  <c r="CM4" i="16"/>
  <c r="CN4" i="16"/>
  <c r="CO4" i="16"/>
  <c r="CP4" i="16"/>
  <c r="CQ4" i="16"/>
  <c r="CR4" i="16"/>
  <c r="CS4" i="16"/>
  <c r="CT4" i="16"/>
  <c r="CU4" i="16"/>
  <c r="CV4" i="16"/>
  <c r="CW4" i="16"/>
  <c r="CX4" i="16"/>
  <c r="CY4" i="16"/>
  <c r="CZ4" i="16"/>
  <c r="DA4" i="16"/>
  <c r="DB4" i="16"/>
  <c r="AC5" i="16"/>
  <c r="AD5" i="16"/>
  <c r="AE5" i="16"/>
  <c r="AF5" i="16"/>
  <c r="AG5" i="16"/>
  <c r="AH5" i="16"/>
  <c r="AI5" i="16"/>
  <c r="AJ5" i="16"/>
  <c r="AK5" i="16"/>
  <c r="AL5" i="16"/>
  <c r="AM5" i="16"/>
  <c r="AN5" i="16"/>
  <c r="AO5" i="16"/>
  <c r="AP5" i="16"/>
  <c r="AQ5" i="16"/>
  <c r="AR5" i="16"/>
  <c r="AS5" i="16"/>
  <c r="AT5" i="16"/>
  <c r="AU5" i="16"/>
  <c r="AV5" i="16"/>
  <c r="AW5" i="16"/>
  <c r="AX5" i="16"/>
  <c r="AY5" i="16"/>
  <c r="AZ5" i="16"/>
  <c r="BA5" i="16"/>
  <c r="BB5" i="16"/>
  <c r="BC5" i="16"/>
  <c r="BD5" i="16"/>
  <c r="BE5" i="16"/>
  <c r="BF5" i="16"/>
  <c r="BG5" i="16"/>
  <c r="BH5" i="16"/>
  <c r="BI5" i="16"/>
  <c r="BJ5" i="16"/>
  <c r="BK5" i="16"/>
  <c r="BL5" i="16"/>
  <c r="BM5" i="16"/>
  <c r="BN5" i="16"/>
  <c r="BO5" i="16"/>
  <c r="BP5" i="16"/>
  <c r="BQ5" i="16"/>
  <c r="BR5" i="16"/>
  <c r="BS5" i="16"/>
  <c r="BT5" i="16"/>
  <c r="BU5" i="16"/>
  <c r="BV5" i="16"/>
  <c r="BW5" i="16"/>
  <c r="BX5" i="16"/>
  <c r="BY5" i="16"/>
  <c r="BZ5" i="16"/>
  <c r="CA5" i="16"/>
  <c r="CB5" i="16"/>
  <c r="CC5" i="16"/>
  <c r="CD5" i="16"/>
  <c r="CE5" i="16"/>
  <c r="CF5" i="16"/>
  <c r="CG5" i="16"/>
  <c r="CH5" i="16"/>
  <c r="CI5" i="16"/>
  <c r="CJ5" i="16"/>
  <c r="CK5" i="16"/>
  <c r="CL5" i="16"/>
  <c r="CM5" i="16"/>
  <c r="CN5" i="16"/>
  <c r="CO5" i="16"/>
  <c r="CP5" i="16"/>
  <c r="CQ5" i="16"/>
  <c r="CR5" i="16"/>
  <c r="CS5" i="16"/>
  <c r="CT5" i="16"/>
  <c r="CU5" i="16"/>
  <c r="CV5" i="16"/>
  <c r="CW5" i="16"/>
  <c r="CX5" i="16"/>
  <c r="CY5" i="16"/>
  <c r="CZ5" i="16"/>
  <c r="DA5" i="16"/>
  <c r="DB5" i="16"/>
  <c r="AC6" i="16"/>
  <c r="AD6" i="16"/>
  <c r="AE6" i="16"/>
  <c r="AF6" i="16"/>
  <c r="AG6" i="16"/>
  <c r="AH6" i="16"/>
  <c r="AI6" i="16"/>
  <c r="AJ6" i="16"/>
  <c r="AK6" i="16"/>
  <c r="AL6" i="16"/>
  <c r="AM6" i="16"/>
  <c r="AN6" i="16"/>
  <c r="AO6" i="16"/>
  <c r="AP6" i="16"/>
  <c r="AQ6" i="16"/>
  <c r="AR6" i="16"/>
  <c r="AS6" i="16"/>
  <c r="AT6" i="16"/>
  <c r="AU6" i="16"/>
  <c r="AV6" i="16"/>
  <c r="AW6" i="16"/>
  <c r="AX6" i="16"/>
  <c r="AY6" i="16"/>
  <c r="AZ6" i="16"/>
  <c r="BA6" i="16"/>
  <c r="BB6" i="16"/>
  <c r="BC6" i="16"/>
  <c r="BD6" i="16"/>
  <c r="BE6" i="16"/>
  <c r="BF6" i="16"/>
  <c r="BG6" i="16"/>
  <c r="BH6" i="16"/>
  <c r="BI6" i="16"/>
  <c r="BJ6" i="16"/>
  <c r="BK6" i="16"/>
  <c r="BL6" i="16"/>
  <c r="BM6" i="16"/>
  <c r="BN6" i="16"/>
  <c r="BO6" i="16"/>
  <c r="BP6" i="16"/>
  <c r="BQ6" i="16"/>
  <c r="BR6" i="16"/>
  <c r="BS6" i="16"/>
  <c r="BT6" i="16"/>
  <c r="BU6" i="16"/>
  <c r="BV6" i="16"/>
  <c r="BW6" i="16"/>
  <c r="BX6" i="16"/>
  <c r="BY6" i="16"/>
  <c r="BZ6" i="16"/>
  <c r="CA6" i="16"/>
  <c r="CB6" i="16"/>
  <c r="CC6" i="16"/>
  <c r="CD6" i="16"/>
  <c r="CE6" i="16"/>
  <c r="CF6" i="16"/>
  <c r="CG6" i="16"/>
  <c r="CH6" i="16"/>
  <c r="CI6" i="16"/>
  <c r="CJ6" i="16"/>
  <c r="CK6" i="16"/>
  <c r="CL6" i="16"/>
  <c r="CM6" i="16"/>
  <c r="CN6" i="16"/>
  <c r="CO6" i="16"/>
  <c r="CP6" i="16"/>
  <c r="CQ6" i="16"/>
  <c r="CR6" i="16"/>
  <c r="CS6" i="16"/>
  <c r="CT6" i="16"/>
  <c r="CU6" i="16"/>
  <c r="CV6" i="16"/>
  <c r="CW6" i="16"/>
  <c r="CX6" i="16"/>
  <c r="CY6" i="16"/>
  <c r="CZ6" i="16"/>
  <c r="DA6" i="16"/>
  <c r="DB6" i="16"/>
  <c r="AC7" i="16"/>
  <c r="AD7" i="16"/>
  <c r="AE7" i="16"/>
  <c r="AF7" i="16"/>
  <c r="AG7" i="16"/>
  <c r="AH7" i="16"/>
  <c r="AI7" i="16"/>
  <c r="AJ7" i="16"/>
  <c r="AK7" i="16"/>
  <c r="AL7" i="16"/>
  <c r="AM7" i="16"/>
  <c r="AN7" i="16"/>
  <c r="AO7" i="16"/>
  <c r="AP7" i="16"/>
  <c r="AQ7" i="16"/>
  <c r="AR7" i="16"/>
  <c r="AS7" i="16"/>
  <c r="AT7" i="16"/>
  <c r="AU7" i="16"/>
  <c r="AV7" i="16"/>
  <c r="AW7" i="16"/>
  <c r="AX7" i="16"/>
  <c r="AY7" i="16"/>
  <c r="AZ7" i="16"/>
  <c r="BA7" i="16"/>
  <c r="BB7" i="16"/>
  <c r="BC7" i="16"/>
  <c r="BD7" i="16"/>
  <c r="BE7" i="16"/>
  <c r="BF7" i="16"/>
  <c r="BG7" i="16"/>
  <c r="BH7" i="16"/>
  <c r="BI7" i="16"/>
  <c r="BJ7" i="16"/>
  <c r="BK7" i="16"/>
  <c r="BL7" i="16"/>
  <c r="BM7" i="16"/>
  <c r="BN7" i="16"/>
  <c r="BO7" i="16"/>
  <c r="BP7" i="16"/>
  <c r="BQ7" i="16"/>
  <c r="BR7" i="16"/>
  <c r="BS7" i="16"/>
  <c r="BT7" i="16"/>
  <c r="BU7" i="16"/>
  <c r="BV7" i="16"/>
  <c r="BW7" i="16"/>
  <c r="BX7" i="16"/>
  <c r="BY7" i="16"/>
  <c r="BZ7" i="16"/>
  <c r="CA7" i="16"/>
  <c r="CB7" i="16"/>
  <c r="CC7" i="16"/>
  <c r="CD7" i="16"/>
  <c r="CE7" i="16"/>
  <c r="CF7" i="16"/>
  <c r="CG7" i="16"/>
  <c r="CH7" i="16"/>
  <c r="CI7" i="16"/>
  <c r="CJ7" i="16"/>
  <c r="CK7" i="16"/>
  <c r="CL7" i="16"/>
  <c r="CM7" i="16"/>
  <c r="CN7" i="16"/>
  <c r="CO7" i="16"/>
  <c r="CP7" i="16"/>
  <c r="CQ7" i="16"/>
  <c r="CR7" i="16"/>
  <c r="CS7" i="16"/>
  <c r="CT7" i="16"/>
  <c r="CU7" i="16"/>
  <c r="CV7" i="16"/>
  <c r="CW7" i="16"/>
  <c r="CX7" i="16"/>
  <c r="CY7" i="16"/>
  <c r="CZ7" i="16"/>
  <c r="DA7" i="16"/>
  <c r="DB7" i="16"/>
  <c r="AC8" i="16"/>
  <c r="AD8" i="16"/>
  <c r="AE8" i="16"/>
  <c r="AF8" i="16"/>
  <c r="AG8" i="16"/>
  <c r="AH8" i="16"/>
  <c r="AI8" i="16"/>
  <c r="AJ8" i="16"/>
  <c r="AK8" i="16"/>
  <c r="AL8" i="16"/>
  <c r="AM8" i="16"/>
  <c r="AN8" i="16"/>
  <c r="AO8" i="16"/>
  <c r="AP8" i="16"/>
  <c r="AQ8" i="16"/>
  <c r="AR8" i="16"/>
  <c r="AS8" i="16"/>
  <c r="AT8" i="16"/>
  <c r="AU8" i="16"/>
  <c r="AV8" i="16"/>
  <c r="AW8" i="16"/>
  <c r="AX8" i="16"/>
  <c r="AY8" i="16"/>
  <c r="AZ8" i="16"/>
  <c r="BA8" i="16"/>
  <c r="BB8" i="16"/>
  <c r="BC8" i="16"/>
  <c r="BD8" i="16"/>
  <c r="BE8" i="16"/>
  <c r="BF8" i="16"/>
  <c r="BG8" i="16"/>
  <c r="BH8" i="16"/>
  <c r="BI8" i="16"/>
  <c r="BJ8" i="16"/>
  <c r="BK8" i="16"/>
  <c r="BL8" i="16"/>
  <c r="BM8" i="16"/>
  <c r="BN8" i="16"/>
  <c r="BO8" i="16"/>
  <c r="BP8" i="16"/>
  <c r="BQ8" i="16"/>
  <c r="BR8" i="16"/>
  <c r="BS8" i="16"/>
  <c r="BT8" i="16"/>
  <c r="BU8" i="16"/>
  <c r="BV8" i="16"/>
  <c r="BW8" i="16"/>
  <c r="BX8" i="16"/>
  <c r="BY8" i="16"/>
  <c r="BZ8" i="16"/>
  <c r="CA8" i="16"/>
  <c r="CB8" i="16"/>
  <c r="CC8" i="16"/>
  <c r="CD8" i="16"/>
  <c r="CE8" i="16"/>
  <c r="CF8" i="16"/>
  <c r="CG8" i="16"/>
  <c r="CH8" i="16"/>
  <c r="CI8" i="16"/>
  <c r="CJ8" i="16"/>
  <c r="CK8" i="16"/>
  <c r="CL8" i="16"/>
  <c r="CM8" i="16"/>
  <c r="CN8" i="16"/>
  <c r="CO8" i="16"/>
  <c r="CP8" i="16"/>
  <c r="CQ8" i="16"/>
  <c r="CR8" i="16"/>
  <c r="CS8" i="16"/>
  <c r="CT8" i="16"/>
  <c r="CU8" i="16"/>
  <c r="CV8" i="16"/>
  <c r="CW8" i="16"/>
  <c r="CX8" i="16"/>
  <c r="CY8" i="16"/>
  <c r="CZ8" i="16"/>
  <c r="DA8" i="16"/>
  <c r="DB8" i="16"/>
  <c r="AC9" i="16"/>
  <c r="AD9" i="16"/>
  <c r="AE9" i="16"/>
  <c r="AF9" i="16"/>
  <c r="AG9" i="16"/>
  <c r="AH9" i="16"/>
  <c r="AI9" i="16"/>
  <c r="AJ9" i="16"/>
  <c r="AK9" i="16"/>
  <c r="AL9" i="16"/>
  <c r="AM9" i="16"/>
  <c r="AN9" i="16"/>
  <c r="AO9" i="16"/>
  <c r="AP9" i="16"/>
  <c r="AQ9" i="16"/>
  <c r="AR9" i="16"/>
  <c r="AS9" i="16"/>
  <c r="AT9" i="16"/>
  <c r="AU9" i="16"/>
  <c r="AV9" i="16"/>
  <c r="AW9" i="16"/>
  <c r="AX9" i="16"/>
  <c r="AY9" i="16"/>
  <c r="AZ9" i="16"/>
  <c r="BA9" i="16"/>
  <c r="BB9" i="16"/>
  <c r="BC9" i="16"/>
  <c r="BD9" i="16"/>
  <c r="BE9" i="16"/>
  <c r="BF9" i="16"/>
  <c r="BG9" i="16"/>
  <c r="BH9" i="16"/>
  <c r="BI9" i="16"/>
  <c r="BJ9" i="16"/>
  <c r="BK9" i="16"/>
  <c r="BL9" i="16"/>
  <c r="BM9" i="16"/>
  <c r="BN9" i="16"/>
  <c r="BO9" i="16"/>
  <c r="BP9" i="16"/>
  <c r="BQ9" i="16"/>
  <c r="BR9" i="16"/>
  <c r="BS9" i="16"/>
  <c r="BT9" i="16"/>
  <c r="BU9" i="16"/>
  <c r="BV9" i="16"/>
  <c r="BW9" i="16"/>
  <c r="BX9" i="16"/>
  <c r="BY9" i="16"/>
  <c r="BZ9" i="16"/>
  <c r="CA9" i="16"/>
  <c r="CB9" i="16"/>
  <c r="CC9" i="16"/>
  <c r="CD9" i="16"/>
  <c r="CE9" i="16"/>
  <c r="CF9" i="16"/>
  <c r="CG9" i="16"/>
  <c r="CH9" i="16"/>
  <c r="CI9" i="16"/>
  <c r="CJ9" i="16"/>
  <c r="CK9" i="16"/>
  <c r="CL9" i="16"/>
  <c r="CM9" i="16"/>
  <c r="CN9" i="16"/>
  <c r="CO9" i="16"/>
  <c r="CP9" i="16"/>
  <c r="CQ9" i="16"/>
  <c r="CR9" i="16"/>
  <c r="CS9" i="16"/>
  <c r="CT9" i="16"/>
  <c r="CU9" i="16"/>
  <c r="CV9" i="16"/>
  <c r="CW9" i="16"/>
  <c r="CX9" i="16"/>
  <c r="CY9" i="16"/>
  <c r="CZ9" i="16"/>
  <c r="DA9" i="16"/>
  <c r="DB9" i="16"/>
  <c r="AC10" i="16"/>
  <c r="AD10" i="16"/>
  <c r="AE10" i="16"/>
  <c r="AF10" i="16"/>
  <c r="AG10" i="16"/>
  <c r="AH10" i="16"/>
  <c r="AI10" i="16"/>
  <c r="AJ10" i="16"/>
  <c r="AK10" i="16"/>
  <c r="AL10" i="16"/>
  <c r="AM10" i="16"/>
  <c r="AN10" i="16"/>
  <c r="AO10" i="16"/>
  <c r="AP10" i="16"/>
  <c r="AQ10" i="16"/>
  <c r="AR10" i="16"/>
  <c r="AS10" i="16"/>
  <c r="AT10" i="16"/>
  <c r="AU10" i="16"/>
  <c r="AV10" i="16"/>
  <c r="AW10" i="16"/>
  <c r="AX10" i="16"/>
  <c r="AY10" i="16"/>
  <c r="AZ10" i="16"/>
  <c r="BA10" i="16"/>
  <c r="BB10" i="16"/>
  <c r="BC10" i="16"/>
  <c r="BD10" i="16"/>
  <c r="BE10" i="16"/>
  <c r="BF10" i="16"/>
  <c r="BG10" i="16"/>
  <c r="BH10" i="16"/>
  <c r="BI10" i="16"/>
  <c r="BJ10" i="16"/>
  <c r="BK10" i="16"/>
  <c r="BL10" i="16"/>
  <c r="BM10" i="16"/>
  <c r="BN10" i="16"/>
  <c r="BO10" i="16"/>
  <c r="BP10" i="16"/>
  <c r="BQ10" i="16"/>
  <c r="BR10" i="16"/>
  <c r="BS10" i="16"/>
  <c r="BT10" i="16"/>
  <c r="BU10" i="16"/>
  <c r="BV10" i="16"/>
  <c r="BW10" i="16"/>
  <c r="BX10" i="16"/>
  <c r="BY10" i="16"/>
  <c r="BZ10" i="16"/>
  <c r="CA10" i="16"/>
  <c r="CB10" i="16"/>
  <c r="CC10" i="16"/>
  <c r="CD10" i="16"/>
  <c r="CE10" i="16"/>
  <c r="CF10" i="16"/>
  <c r="CG10" i="16"/>
  <c r="CH10" i="16"/>
  <c r="CI10" i="16"/>
  <c r="CJ10" i="16"/>
  <c r="CK10" i="16"/>
  <c r="CL10" i="16"/>
  <c r="CM10" i="16"/>
  <c r="CN10" i="16"/>
  <c r="CO10" i="16"/>
  <c r="CP10" i="16"/>
  <c r="CQ10" i="16"/>
  <c r="CR10" i="16"/>
  <c r="CS10" i="16"/>
  <c r="CT10" i="16"/>
  <c r="CU10" i="16"/>
  <c r="CV10" i="16"/>
  <c r="CW10" i="16"/>
  <c r="CX10" i="16"/>
  <c r="CY10" i="16"/>
  <c r="CZ10" i="16"/>
  <c r="DA10" i="16"/>
  <c r="DB10" i="16"/>
  <c r="AC11" i="16"/>
  <c r="AD11" i="16"/>
  <c r="AE11" i="16"/>
  <c r="AF11" i="16"/>
  <c r="AG11" i="16"/>
  <c r="AH11" i="16"/>
  <c r="AI11" i="16"/>
  <c r="AJ11" i="16"/>
  <c r="AK11" i="16"/>
  <c r="AL11" i="16"/>
  <c r="AM11" i="16"/>
  <c r="AN11" i="16"/>
  <c r="AO11" i="16"/>
  <c r="AP11" i="16"/>
  <c r="AQ11" i="16"/>
  <c r="AR11" i="16"/>
  <c r="AS11" i="16"/>
  <c r="AT11" i="16"/>
  <c r="AU11" i="16"/>
  <c r="AV11" i="16"/>
  <c r="AW11" i="16"/>
  <c r="AX11" i="16"/>
  <c r="AY11" i="16"/>
  <c r="AZ11" i="16"/>
  <c r="BA11" i="16"/>
  <c r="BB11" i="16"/>
  <c r="BC11" i="16"/>
  <c r="BD11" i="16"/>
  <c r="BE11" i="16"/>
  <c r="BF11" i="16"/>
  <c r="BG11" i="16"/>
  <c r="BH11" i="16"/>
  <c r="BI11" i="16"/>
  <c r="BJ11" i="16"/>
  <c r="BK11" i="16"/>
  <c r="BL11" i="16"/>
  <c r="BM11" i="16"/>
  <c r="BN11" i="16"/>
  <c r="BO11" i="16"/>
  <c r="BP11" i="16"/>
  <c r="BQ11" i="16"/>
  <c r="BR11" i="16"/>
  <c r="BS11" i="16"/>
  <c r="BT11" i="16"/>
  <c r="BU11" i="16"/>
  <c r="BV11" i="16"/>
  <c r="BW11" i="16"/>
  <c r="BX11" i="16"/>
  <c r="BY11" i="16"/>
  <c r="BZ11" i="16"/>
  <c r="CA11" i="16"/>
  <c r="CB11" i="16"/>
  <c r="CC11" i="16"/>
  <c r="CD11" i="16"/>
  <c r="CE11" i="16"/>
  <c r="CF11" i="16"/>
  <c r="CG11" i="16"/>
  <c r="CH11" i="16"/>
  <c r="CI11" i="16"/>
  <c r="CJ11" i="16"/>
  <c r="CK11" i="16"/>
  <c r="CL11" i="16"/>
  <c r="CM11" i="16"/>
  <c r="CN11" i="16"/>
  <c r="CO11" i="16"/>
  <c r="CP11" i="16"/>
  <c r="CQ11" i="16"/>
  <c r="CR11" i="16"/>
  <c r="CS11" i="16"/>
  <c r="CT11" i="16"/>
  <c r="CU11" i="16"/>
  <c r="CV11" i="16"/>
  <c r="CW11" i="16"/>
  <c r="CX11" i="16"/>
  <c r="CY11" i="16"/>
  <c r="CZ11" i="16"/>
  <c r="DA11" i="16"/>
  <c r="DB11" i="16"/>
  <c r="AC12" i="16"/>
  <c r="AD12" i="16"/>
  <c r="AE12" i="16"/>
  <c r="AF12" i="16"/>
  <c r="AG12" i="16"/>
  <c r="AH12" i="16"/>
  <c r="AI12" i="16"/>
  <c r="AJ12" i="16"/>
  <c r="AK12" i="16"/>
  <c r="AL12" i="16"/>
  <c r="AM12" i="16"/>
  <c r="AN12" i="16"/>
  <c r="AO12" i="16"/>
  <c r="AP12" i="16"/>
  <c r="AQ12" i="16"/>
  <c r="AR12" i="16"/>
  <c r="AS12" i="16"/>
  <c r="AT12" i="16"/>
  <c r="AU12" i="16"/>
  <c r="AV12" i="16"/>
  <c r="AW12" i="16"/>
  <c r="AX12" i="16"/>
  <c r="AY12" i="16"/>
  <c r="AZ12" i="16"/>
  <c r="BA12" i="16"/>
  <c r="BB12" i="16"/>
  <c r="BC12" i="16"/>
  <c r="BD12" i="16"/>
  <c r="BE12" i="16"/>
  <c r="BF12" i="16"/>
  <c r="BG12" i="16"/>
  <c r="BH12" i="16"/>
  <c r="BI12" i="16"/>
  <c r="BJ12" i="16"/>
  <c r="BK12" i="16"/>
  <c r="BL12" i="16"/>
  <c r="BM12" i="16"/>
  <c r="BN12" i="16"/>
  <c r="BO12" i="16"/>
  <c r="BP12" i="16"/>
  <c r="BQ12" i="16"/>
  <c r="BR12" i="16"/>
  <c r="BS12" i="16"/>
  <c r="BT12" i="16"/>
  <c r="BU12" i="16"/>
  <c r="BV12" i="16"/>
  <c r="BW12" i="16"/>
  <c r="BX12" i="16"/>
  <c r="BY12" i="16"/>
  <c r="BZ12" i="16"/>
  <c r="CA12" i="16"/>
  <c r="CB12" i="16"/>
  <c r="CC12" i="16"/>
  <c r="CD12" i="16"/>
  <c r="CE12" i="16"/>
  <c r="CF12" i="16"/>
  <c r="CG12" i="16"/>
  <c r="CH12" i="16"/>
  <c r="CI12" i="16"/>
  <c r="CJ12" i="16"/>
  <c r="CK12" i="16"/>
  <c r="CL12" i="16"/>
  <c r="CM12" i="16"/>
  <c r="CN12" i="16"/>
  <c r="CO12" i="16"/>
  <c r="CP12" i="16"/>
  <c r="CQ12" i="16"/>
  <c r="CR12" i="16"/>
  <c r="CS12" i="16"/>
  <c r="CT12" i="16"/>
  <c r="CU12" i="16"/>
  <c r="CV12" i="16"/>
  <c r="CW12" i="16"/>
  <c r="CX12" i="16"/>
  <c r="CY12" i="16"/>
  <c r="CZ12" i="16"/>
  <c r="DA12" i="16"/>
  <c r="DB12" i="16"/>
  <c r="AC13" i="16"/>
  <c r="AD13" i="16"/>
  <c r="AE13" i="16"/>
  <c r="AF13" i="16"/>
  <c r="AG13" i="16"/>
  <c r="AH13" i="16"/>
  <c r="AI13" i="16"/>
  <c r="AJ13" i="16"/>
  <c r="AK13" i="16"/>
  <c r="AL13" i="16"/>
  <c r="AM13" i="16"/>
  <c r="AN13" i="16"/>
  <c r="AO13" i="16"/>
  <c r="AP13" i="16"/>
  <c r="AQ13" i="16"/>
  <c r="AR13" i="16"/>
  <c r="AS13" i="16"/>
  <c r="AT13" i="16"/>
  <c r="AU13" i="16"/>
  <c r="AV13" i="16"/>
  <c r="AW13" i="16"/>
  <c r="AX13" i="16"/>
  <c r="AY13" i="16"/>
  <c r="AZ13" i="16"/>
  <c r="BA13" i="16"/>
  <c r="BB13" i="16"/>
  <c r="BC13" i="16"/>
  <c r="BD13" i="16"/>
  <c r="BE13" i="16"/>
  <c r="BF13" i="16"/>
  <c r="BG13" i="16"/>
  <c r="BH13" i="16"/>
  <c r="BI13" i="16"/>
  <c r="BJ13" i="16"/>
  <c r="BK13" i="16"/>
  <c r="BL13" i="16"/>
  <c r="BM13" i="16"/>
  <c r="BN13" i="16"/>
  <c r="BO13" i="16"/>
  <c r="BP13" i="16"/>
  <c r="BQ13" i="16"/>
  <c r="BR13" i="16"/>
  <c r="BS13" i="16"/>
  <c r="BT13" i="16"/>
  <c r="BU13" i="16"/>
  <c r="BV13" i="16"/>
  <c r="BW13" i="16"/>
  <c r="BX13" i="16"/>
  <c r="BY13" i="16"/>
  <c r="BZ13" i="16"/>
  <c r="CA13" i="16"/>
  <c r="CB13" i="16"/>
  <c r="CC13" i="16"/>
  <c r="CD13" i="16"/>
  <c r="CE13" i="16"/>
  <c r="CF13" i="16"/>
  <c r="CG13" i="16"/>
  <c r="CH13" i="16"/>
  <c r="CI13" i="16"/>
  <c r="CJ13" i="16"/>
  <c r="CK13" i="16"/>
  <c r="CL13" i="16"/>
  <c r="CM13" i="16"/>
  <c r="CN13" i="16"/>
  <c r="CO13" i="16"/>
  <c r="CP13" i="16"/>
  <c r="CQ13" i="16"/>
  <c r="CR13" i="16"/>
  <c r="CS13" i="16"/>
  <c r="CT13" i="16"/>
  <c r="CU13" i="16"/>
  <c r="CV13" i="16"/>
  <c r="CW13" i="16"/>
  <c r="CX13" i="16"/>
  <c r="CY13" i="16"/>
  <c r="CZ13" i="16"/>
  <c r="DA13" i="16"/>
  <c r="DB13" i="16"/>
  <c r="AC14" i="16"/>
  <c r="AD14" i="16"/>
  <c r="AE14" i="16"/>
  <c r="AF14" i="16"/>
  <c r="AG14" i="16"/>
  <c r="AH14" i="16"/>
  <c r="AI14" i="16"/>
  <c r="AJ14" i="16"/>
  <c r="AK14" i="16"/>
  <c r="AL14" i="16"/>
  <c r="AM14" i="16"/>
  <c r="AN14" i="16"/>
  <c r="AO14" i="16"/>
  <c r="AP14" i="16"/>
  <c r="AQ14" i="16"/>
  <c r="AR14" i="16"/>
  <c r="AS14" i="16"/>
  <c r="AT14" i="16"/>
  <c r="AU14" i="16"/>
  <c r="AV14" i="16"/>
  <c r="AW14" i="16"/>
  <c r="AX14" i="16"/>
  <c r="AY14" i="16"/>
  <c r="AZ14" i="16"/>
  <c r="BA14" i="16"/>
  <c r="BB14" i="16"/>
  <c r="BC14" i="16"/>
  <c r="BD14" i="16"/>
  <c r="BE14" i="16"/>
  <c r="BF14" i="16"/>
  <c r="BG14" i="16"/>
  <c r="BH14" i="16"/>
  <c r="BI14" i="16"/>
  <c r="BJ14" i="16"/>
  <c r="BK14" i="16"/>
  <c r="BL14" i="16"/>
  <c r="BM14" i="16"/>
  <c r="BN14" i="16"/>
  <c r="BO14" i="16"/>
  <c r="BP14" i="16"/>
  <c r="BQ14" i="16"/>
  <c r="BR14" i="16"/>
  <c r="BS14" i="16"/>
  <c r="BT14" i="16"/>
  <c r="BU14" i="16"/>
  <c r="BV14" i="16"/>
  <c r="BW14" i="16"/>
  <c r="BX14" i="16"/>
  <c r="BY14" i="16"/>
  <c r="BZ14" i="16"/>
  <c r="CA14" i="16"/>
  <c r="CB14" i="16"/>
  <c r="CC14" i="16"/>
  <c r="CD14" i="16"/>
  <c r="CE14" i="16"/>
  <c r="CF14" i="16"/>
  <c r="CG14" i="16"/>
  <c r="CH14" i="16"/>
  <c r="CI14" i="16"/>
  <c r="CJ14" i="16"/>
  <c r="CK14" i="16"/>
  <c r="CL14" i="16"/>
  <c r="CM14" i="16"/>
  <c r="CN14" i="16"/>
  <c r="CO14" i="16"/>
  <c r="CP14" i="16"/>
  <c r="CQ14" i="16"/>
  <c r="CR14" i="16"/>
  <c r="CS14" i="16"/>
  <c r="CT14" i="16"/>
  <c r="CU14" i="16"/>
  <c r="CV14" i="16"/>
  <c r="CW14" i="16"/>
  <c r="CX14" i="16"/>
  <c r="CY14" i="16"/>
  <c r="CZ14" i="16"/>
  <c r="DA14" i="16"/>
  <c r="DB14" i="16"/>
  <c r="AC15" i="16"/>
  <c r="AD15" i="16"/>
  <c r="AE15" i="16"/>
  <c r="AF15" i="16"/>
  <c r="AG15" i="16"/>
  <c r="AH15" i="16"/>
  <c r="AI15" i="16"/>
  <c r="AJ15" i="16"/>
  <c r="AK15" i="16"/>
  <c r="AL15" i="16"/>
  <c r="AM15" i="16"/>
  <c r="AN15" i="16"/>
  <c r="AO15" i="16"/>
  <c r="AP15" i="16"/>
  <c r="AQ15" i="16"/>
  <c r="AR15" i="16"/>
  <c r="AS15" i="16"/>
  <c r="AT15" i="16"/>
  <c r="AU15" i="16"/>
  <c r="AV15" i="16"/>
  <c r="AW15" i="16"/>
  <c r="AX15" i="16"/>
  <c r="AY15" i="16"/>
  <c r="AZ15" i="16"/>
  <c r="BA15" i="16"/>
  <c r="BB15" i="16"/>
  <c r="BC15" i="16"/>
  <c r="BD15" i="16"/>
  <c r="BE15" i="16"/>
  <c r="BF15" i="16"/>
  <c r="BG15" i="16"/>
  <c r="BH15" i="16"/>
  <c r="BI15" i="16"/>
  <c r="BJ15" i="16"/>
  <c r="BK15" i="16"/>
  <c r="BL15" i="16"/>
  <c r="BM15" i="16"/>
  <c r="BN15" i="16"/>
  <c r="BO15" i="16"/>
  <c r="BP15" i="16"/>
  <c r="BQ15" i="16"/>
  <c r="BR15" i="16"/>
  <c r="BS15" i="16"/>
  <c r="BT15" i="16"/>
  <c r="BU15" i="16"/>
  <c r="BV15" i="16"/>
  <c r="BW15" i="16"/>
  <c r="BX15" i="16"/>
  <c r="BY15" i="16"/>
  <c r="BZ15" i="16"/>
  <c r="CA15" i="16"/>
  <c r="CB15" i="16"/>
  <c r="CC15" i="16"/>
  <c r="CD15" i="16"/>
  <c r="CE15" i="16"/>
  <c r="CF15" i="16"/>
  <c r="CG15" i="16"/>
  <c r="CH15" i="16"/>
  <c r="CI15" i="16"/>
  <c r="CJ15" i="16"/>
  <c r="CK15" i="16"/>
  <c r="CL15" i="16"/>
  <c r="CM15" i="16"/>
  <c r="CN15" i="16"/>
  <c r="CO15" i="16"/>
  <c r="CP15" i="16"/>
  <c r="CQ15" i="16"/>
  <c r="CR15" i="16"/>
  <c r="CS15" i="16"/>
  <c r="CT15" i="16"/>
  <c r="CU15" i="16"/>
  <c r="CV15" i="16"/>
  <c r="CW15" i="16"/>
  <c r="CX15" i="16"/>
  <c r="CY15" i="16"/>
  <c r="CZ15" i="16"/>
  <c r="DA15" i="16"/>
  <c r="DB15" i="16"/>
  <c r="AC16" i="16"/>
  <c r="AD16" i="16"/>
  <c r="AE16" i="16"/>
  <c r="AF16" i="16"/>
  <c r="AG16" i="16"/>
  <c r="AH16" i="16"/>
  <c r="AI16" i="16"/>
  <c r="AJ16" i="16"/>
  <c r="AK16" i="16"/>
  <c r="AL16" i="16"/>
  <c r="AM16" i="16"/>
  <c r="AN16" i="16"/>
  <c r="AO16" i="16"/>
  <c r="AP16" i="16"/>
  <c r="AQ16" i="16"/>
  <c r="AR16" i="16"/>
  <c r="AS16" i="16"/>
  <c r="AT16" i="16"/>
  <c r="AU16" i="16"/>
  <c r="AV16" i="16"/>
  <c r="AW16" i="16"/>
  <c r="AX16" i="16"/>
  <c r="AY16" i="16"/>
  <c r="AZ16" i="16"/>
  <c r="BA16" i="16"/>
  <c r="BB16" i="16"/>
  <c r="BC16" i="16"/>
  <c r="BD16" i="16"/>
  <c r="BE16" i="16"/>
  <c r="BF16" i="16"/>
  <c r="BG16" i="16"/>
  <c r="BH16" i="16"/>
  <c r="BI16" i="16"/>
  <c r="BJ16" i="16"/>
  <c r="BK16" i="16"/>
  <c r="BL16" i="16"/>
  <c r="BM16" i="16"/>
  <c r="BN16" i="16"/>
  <c r="BO16" i="16"/>
  <c r="BP16" i="16"/>
  <c r="BQ16" i="16"/>
  <c r="BR16" i="16"/>
  <c r="BS16" i="16"/>
  <c r="BT16" i="16"/>
  <c r="BU16" i="16"/>
  <c r="BV16" i="16"/>
  <c r="BW16" i="16"/>
  <c r="BX16" i="16"/>
  <c r="BY16" i="16"/>
  <c r="BZ16" i="16"/>
  <c r="CA16" i="16"/>
  <c r="CB16" i="16"/>
  <c r="CC16" i="16"/>
  <c r="CD16" i="16"/>
  <c r="CE16" i="16"/>
  <c r="CF16" i="16"/>
  <c r="CG16" i="16"/>
  <c r="CH16" i="16"/>
  <c r="CI16" i="16"/>
  <c r="CJ16" i="16"/>
  <c r="CK16" i="16"/>
  <c r="CL16" i="16"/>
  <c r="CM16" i="16"/>
  <c r="CN16" i="16"/>
  <c r="CO16" i="16"/>
  <c r="CP16" i="16"/>
  <c r="CQ16" i="16"/>
  <c r="CR16" i="16"/>
  <c r="CS16" i="16"/>
  <c r="CT16" i="16"/>
  <c r="CU16" i="16"/>
  <c r="CV16" i="16"/>
  <c r="CW16" i="16"/>
  <c r="CX16" i="16"/>
  <c r="CY16" i="16"/>
  <c r="CZ16" i="16"/>
  <c r="DA16" i="16"/>
  <c r="DB16" i="16"/>
  <c r="AC17" i="16"/>
  <c r="AD17" i="16"/>
  <c r="AE17" i="16"/>
  <c r="AF17" i="16"/>
  <c r="AG17" i="16"/>
  <c r="AH17" i="16"/>
  <c r="AI17" i="16"/>
  <c r="AJ17" i="16"/>
  <c r="AK17" i="16"/>
  <c r="AL17" i="16"/>
  <c r="AM17" i="16"/>
  <c r="AN17" i="16"/>
  <c r="AO17" i="16"/>
  <c r="AP17" i="16"/>
  <c r="AQ17" i="16"/>
  <c r="AR17" i="16"/>
  <c r="AS17" i="16"/>
  <c r="AT17" i="16"/>
  <c r="AU17" i="16"/>
  <c r="AV17" i="16"/>
  <c r="AW17" i="16"/>
  <c r="AX17" i="16"/>
  <c r="AY17" i="16"/>
  <c r="AZ17" i="16"/>
  <c r="BA17" i="16"/>
  <c r="BB17" i="16"/>
  <c r="BC17" i="16"/>
  <c r="BD17" i="16"/>
  <c r="BE17" i="16"/>
  <c r="BF17" i="16"/>
  <c r="BG17" i="16"/>
  <c r="BH17" i="16"/>
  <c r="BI17" i="16"/>
  <c r="BJ17" i="16"/>
  <c r="BK17" i="16"/>
  <c r="BL17" i="16"/>
  <c r="BM17" i="16"/>
  <c r="BN17" i="16"/>
  <c r="BO17" i="16"/>
  <c r="BP17" i="16"/>
  <c r="BQ17" i="16"/>
  <c r="BR17" i="16"/>
  <c r="BS17" i="16"/>
  <c r="BT17" i="16"/>
  <c r="BU17" i="16"/>
  <c r="BV17" i="16"/>
  <c r="BW17" i="16"/>
  <c r="BX17" i="16"/>
  <c r="BY17" i="16"/>
  <c r="BZ17" i="16"/>
  <c r="CA17" i="16"/>
  <c r="CB17" i="16"/>
  <c r="CC17" i="16"/>
  <c r="CD17" i="16"/>
  <c r="CE17" i="16"/>
  <c r="CF17" i="16"/>
  <c r="CG17" i="16"/>
  <c r="CH17" i="16"/>
  <c r="CI17" i="16"/>
  <c r="CJ17" i="16"/>
  <c r="CK17" i="16"/>
  <c r="CL17" i="16"/>
  <c r="CM17" i="16"/>
  <c r="CN17" i="16"/>
  <c r="CO17" i="16"/>
  <c r="CP17" i="16"/>
  <c r="CQ17" i="16"/>
  <c r="CR17" i="16"/>
  <c r="CS17" i="16"/>
  <c r="CT17" i="16"/>
  <c r="CU17" i="16"/>
  <c r="CV17" i="16"/>
  <c r="CW17" i="16"/>
  <c r="CX17" i="16"/>
  <c r="CY17" i="16"/>
  <c r="CZ17" i="16"/>
  <c r="DA17" i="16"/>
  <c r="DB17" i="16"/>
  <c r="K18" i="16"/>
  <c r="AC18" i="16"/>
  <c r="AD18" i="16"/>
  <c r="AE18" i="16"/>
  <c r="AF18" i="16"/>
  <c r="AG18" i="16"/>
  <c r="AH18" i="16"/>
  <c r="AI18" i="16"/>
  <c r="AJ18" i="16"/>
  <c r="AK18" i="16"/>
  <c r="AL18" i="16"/>
  <c r="AM18" i="16"/>
  <c r="AN18" i="16"/>
  <c r="AO18" i="16"/>
  <c r="AP18" i="16"/>
  <c r="AQ18" i="16"/>
  <c r="AR18" i="16"/>
  <c r="AS18" i="16"/>
  <c r="AT18" i="16"/>
  <c r="AU18" i="16"/>
  <c r="AV18" i="16"/>
  <c r="AW18" i="16"/>
  <c r="AX18" i="16"/>
  <c r="AY18" i="16"/>
  <c r="AZ18" i="16"/>
  <c r="BA18" i="16"/>
  <c r="BB18" i="16"/>
  <c r="BC18" i="16"/>
  <c r="BD18" i="16"/>
  <c r="BE18" i="16"/>
  <c r="BF18" i="16"/>
  <c r="BG18" i="16"/>
  <c r="BH18" i="16"/>
  <c r="BI18" i="16"/>
  <c r="BJ18" i="16"/>
  <c r="BK18" i="16"/>
  <c r="BL18" i="16"/>
  <c r="BM18" i="16"/>
  <c r="BN18" i="16"/>
  <c r="BO18" i="16"/>
  <c r="BP18" i="16"/>
  <c r="BQ18" i="16"/>
  <c r="BR18" i="16"/>
  <c r="BS18" i="16"/>
  <c r="BT18" i="16"/>
  <c r="BU18" i="16"/>
  <c r="BV18" i="16"/>
  <c r="BW18" i="16"/>
  <c r="BX18" i="16"/>
  <c r="BY18" i="16"/>
  <c r="BZ18" i="16"/>
  <c r="CA18" i="16"/>
  <c r="CB18" i="16"/>
  <c r="CC18" i="16"/>
  <c r="CD18" i="16"/>
  <c r="CE18" i="16"/>
  <c r="CF18" i="16"/>
  <c r="CG18" i="16"/>
  <c r="CH18" i="16"/>
  <c r="CI18" i="16"/>
  <c r="CJ18" i="16"/>
  <c r="CK18" i="16"/>
  <c r="CL18" i="16"/>
  <c r="CM18" i="16"/>
  <c r="CN18" i="16"/>
  <c r="CO18" i="16"/>
  <c r="CP18" i="16"/>
  <c r="CQ18" i="16"/>
  <c r="CR18" i="16"/>
  <c r="CS18" i="16"/>
  <c r="CT18" i="16"/>
  <c r="CU18" i="16"/>
  <c r="CV18" i="16"/>
  <c r="CW18" i="16"/>
  <c r="CX18" i="16"/>
  <c r="CY18" i="16"/>
  <c r="CZ18" i="16"/>
  <c r="DA18" i="16"/>
  <c r="DB18" i="16"/>
  <c r="AC19" i="16"/>
  <c r="AD19" i="16"/>
  <c r="AE19" i="16"/>
  <c r="AF19" i="16"/>
  <c r="AG19" i="16"/>
  <c r="AH19" i="16"/>
  <c r="AI19" i="16"/>
  <c r="AJ19" i="16"/>
  <c r="AK19" i="16"/>
  <c r="AL19" i="16"/>
  <c r="AM19" i="16"/>
  <c r="AN19" i="16"/>
  <c r="AO19" i="16"/>
  <c r="AP19" i="16"/>
  <c r="AQ19" i="16"/>
  <c r="AR19" i="16"/>
  <c r="AS19" i="16"/>
  <c r="AT19" i="16"/>
  <c r="AU19" i="16"/>
  <c r="AV19" i="16"/>
  <c r="AW19" i="16"/>
  <c r="AX19" i="16"/>
  <c r="AY19" i="16"/>
  <c r="AZ19" i="16"/>
  <c r="BA19" i="16"/>
  <c r="BB19" i="16"/>
  <c r="BC19" i="16"/>
  <c r="BD19" i="16"/>
  <c r="BE19" i="16"/>
  <c r="BF19" i="16"/>
  <c r="BG19" i="16"/>
  <c r="BH19" i="16"/>
  <c r="BI19" i="16"/>
  <c r="BJ19" i="16"/>
  <c r="BK19" i="16"/>
  <c r="BL19" i="16"/>
  <c r="BM19" i="16"/>
  <c r="BN19" i="16"/>
  <c r="BO19" i="16"/>
  <c r="BP19" i="16"/>
  <c r="BQ19" i="16"/>
  <c r="BR19" i="16"/>
  <c r="BS19" i="16"/>
  <c r="BT19" i="16"/>
  <c r="BU19" i="16"/>
  <c r="BV19" i="16"/>
  <c r="BW19" i="16"/>
  <c r="BX19" i="16"/>
  <c r="BY19" i="16"/>
  <c r="BZ19" i="16"/>
  <c r="CA19" i="16"/>
  <c r="CB19" i="16"/>
  <c r="CC19" i="16"/>
  <c r="CD19" i="16"/>
  <c r="CE19" i="16"/>
  <c r="CF19" i="16"/>
  <c r="CG19" i="16"/>
  <c r="CH19" i="16"/>
  <c r="CI19" i="16"/>
  <c r="CJ19" i="16"/>
  <c r="CK19" i="16"/>
  <c r="CL19" i="16"/>
  <c r="CM19" i="16"/>
  <c r="CN19" i="16"/>
  <c r="CO19" i="16"/>
  <c r="CP19" i="16"/>
  <c r="CQ19" i="16"/>
  <c r="CR19" i="16"/>
  <c r="CS19" i="16"/>
  <c r="CT19" i="16"/>
  <c r="CU19" i="16"/>
  <c r="CV19" i="16"/>
  <c r="CW19" i="16"/>
  <c r="CX19" i="16"/>
  <c r="CY19" i="16"/>
  <c r="CZ19" i="16"/>
  <c r="DA19" i="16"/>
  <c r="DB19" i="16"/>
  <c r="AC20" i="16"/>
  <c r="AD20" i="16"/>
  <c r="AE20" i="16"/>
  <c r="AF20" i="16"/>
  <c r="AG20" i="16"/>
  <c r="AH20" i="16"/>
  <c r="AI20" i="16"/>
  <c r="AJ20" i="16"/>
  <c r="AK20" i="16"/>
  <c r="AL20" i="16"/>
  <c r="AM20" i="16"/>
  <c r="AN20" i="16"/>
  <c r="AO20" i="16"/>
  <c r="AP20" i="16"/>
  <c r="AQ20" i="16"/>
  <c r="AR20" i="16"/>
  <c r="AS20" i="16"/>
  <c r="AT20" i="16"/>
  <c r="AU20" i="16"/>
  <c r="AV20" i="16"/>
  <c r="AW20" i="16"/>
  <c r="AX20" i="16"/>
  <c r="AY20" i="16"/>
  <c r="AZ20" i="16"/>
  <c r="BA20" i="16"/>
  <c r="BB20" i="16"/>
  <c r="BC20" i="16"/>
  <c r="BD20" i="16"/>
  <c r="BE20" i="16"/>
  <c r="BF20" i="16"/>
  <c r="BG20" i="16"/>
  <c r="BH20" i="16"/>
  <c r="BI20" i="16"/>
  <c r="BJ20" i="16"/>
  <c r="BK20" i="16"/>
  <c r="BL20" i="16"/>
  <c r="BM20" i="16"/>
  <c r="BN20" i="16"/>
  <c r="BO20" i="16"/>
  <c r="BP20" i="16"/>
  <c r="BQ20" i="16"/>
  <c r="BR20" i="16"/>
  <c r="BS20" i="16"/>
  <c r="BT20" i="16"/>
  <c r="BU20" i="16"/>
  <c r="BV20" i="16"/>
  <c r="BW20" i="16"/>
  <c r="BX20" i="16"/>
  <c r="BY20" i="16"/>
  <c r="BZ20" i="16"/>
  <c r="CA20" i="16"/>
  <c r="CB20" i="16"/>
  <c r="CC20" i="16"/>
  <c r="CD20" i="16"/>
  <c r="CE20" i="16"/>
  <c r="CF20" i="16"/>
  <c r="CG20" i="16"/>
  <c r="CH20" i="16"/>
  <c r="CI20" i="16"/>
  <c r="CJ20" i="16"/>
  <c r="CK20" i="16"/>
  <c r="CL20" i="16"/>
  <c r="CM20" i="16"/>
  <c r="CN20" i="16"/>
  <c r="CO20" i="16"/>
  <c r="CP20" i="16"/>
  <c r="CQ20" i="16"/>
  <c r="CR20" i="16"/>
  <c r="CS20" i="16"/>
  <c r="CT20" i="16"/>
  <c r="CU20" i="16"/>
  <c r="CV20" i="16"/>
  <c r="CW20" i="16"/>
  <c r="CX20" i="16"/>
  <c r="CY20" i="16"/>
  <c r="CZ20" i="16"/>
  <c r="DA20" i="16"/>
  <c r="DB20" i="16"/>
  <c r="AC21" i="16"/>
  <c r="AD21" i="16"/>
  <c r="AE21" i="16"/>
  <c r="AF21" i="16"/>
  <c r="AG21" i="16"/>
  <c r="AH21" i="16"/>
  <c r="AI21" i="16"/>
  <c r="AJ21" i="16"/>
  <c r="AK21" i="16"/>
  <c r="AL21" i="16"/>
  <c r="AM21" i="16"/>
  <c r="AN21" i="16"/>
  <c r="AO21" i="16"/>
  <c r="AP21" i="16"/>
  <c r="AQ21" i="16"/>
  <c r="AR21" i="16"/>
  <c r="AS21" i="16"/>
  <c r="AT21" i="16"/>
  <c r="AU21" i="16"/>
  <c r="AV21" i="16"/>
  <c r="AW21" i="16"/>
  <c r="AX21" i="16"/>
  <c r="AY21" i="16"/>
  <c r="AZ21" i="16"/>
  <c r="BA21" i="16"/>
  <c r="BB21" i="16"/>
  <c r="BC21" i="16"/>
  <c r="BD21" i="16"/>
  <c r="BE21" i="16"/>
  <c r="BF21" i="16"/>
  <c r="BG21" i="16"/>
  <c r="BH21" i="16"/>
  <c r="BI21" i="16"/>
  <c r="BJ21" i="16"/>
  <c r="BK21" i="16"/>
  <c r="BL21" i="16"/>
  <c r="BM21" i="16"/>
  <c r="BN21" i="16"/>
  <c r="BO21" i="16"/>
  <c r="BP21" i="16"/>
  <c r="BQ21" i="16"/>
  <c r="BR21" i="16"/>
  <c r="BS21" i="16"/>
  <c r="BT21" i="16"/>
  <c r="BU21" i="16"/>
  <c r="BV21" i="16"/>
  <c r="BW21" i="16"/>
  <c r="BX21" i="16"/>
  <c r="BY21" i="16"/>
  <c r="BZ21" i="16"/>
  <c r="CA21" i="16"/>
  <c r="CB21" i="16"/>
  <c r="CC21" i="16"/>
  <c r="CD21" i="16"/>
  <c r="CE21" i="16"/>
  <c r="CF21" i="16"/>
  <c r="CG21" i="16"/>
  <c r="CH21" i="16"/>
  <c r="CI21" i="16"/>
  <c r="CJ21" i="16"/>
  <c r="CK21" i="16"/>
  <c r="CL21" i="16"/>
  <c r="CM21" i="16"/>
  <c r="CN21" i="16"/>
  <c r="CO21" i="16"/>
  <c r="CP21" i="16"/>
  <c r="CQ21" i="16"/>
  <c r="CR21" i="16"/>
  <c r="CS21" i="16"/>
  <c r="CT21" i="16"/>
  <c r="CU21" i="16"/>
  <c r="CV21" i="16"/>
  <c r="CW21" i="16"/>
  <c r="CX21" i="16"/>
  <c r="CY21" i="16"/>
  <c r="CZ21" i="16"/>
  <c r="DA21" i="16"/>
  <c r="DB21" i="16"/>
  <c r="AC22" i="16"/>
  <c r="AD22" i="16"/>
  <c r="AE22" i="16"/>
  <c r="AF22" i="16"/>
  <c r="AG22" i="16"/>
  <c r="AH22" i="16"/>
  <c r="AI22" i="16"/>
  <c r="AJ22" i="16"/>
  <c r="AK22" i="16"/>
  <c r="AL22" i="16"/>
  <c r="AM22" i="16"/>
  <c r="AN22" i="16"/>
  <c r="AO22" i="16"/>
  <c r="AP22" i="16"/>
  <c r="AQ22" i="16"/>
  <c r="AR22" i="16"/>
  <c r="AS22" i="16"/>
  <c r="AT22" i="16"/>
  <c r="AU22" i="16"/>
  <c r="AV22" i="16"/>
  <c r="AW22" i="16"/>
  <c r="AX22" i="16"/>
  <c r="AY22" i="16"/>
  <c r="AZ22" i="16"/>
  <c r="BA22" i="16"/>
  <c r="BB22" i="16"/>
  <c r="BC22" i="16"/>
  <c r="BD22" i="16"/>
  <c r="BE22" i="16"/>
  <c r="BF22" i="16"/>
  <c r="BG22" i="16"/>
  <c r="BH22" i="16"/>
  <c r="BI22" i="16"/>
  <c r="BJ22" i="16"/>
  <c r="BK22" i="16"/>
  <c r="BL22" i="16"/>
  <c r="BM22" i="16"/>
  <c r="BN22" i="16"/>
  <c r="BO22" i="16"/>
  <c r="BP22" i="16"/>
  <c r="BQ22" i="16"/>
  <c r="BR22" i="16"/>
  <c r="BS22" i="16"/>
  <c r="BT22" i="16"/>
  <c r="BU22" i="16"/>
  <c r="BV22" i="16"/>
  <c r="BW22" i="16"/>
  <c r="BX22" i="16"/>
  <c r="BY22" i="16"/>
  <c r="BZ22" i="16"/>
  <c r="CA22" i="16"/>
  <c r="CB22" i="16"/>
  <c r="CC22" i="16"/>
  <c r="CD22" i="16"/>
  <c r="CE22" i="16"/>
  <c r="CF22" i="16"/>
  <c r="CG22" i="16"/>
  <c r="CH22" i="16"/>
  <c r="CI22" i="16"/>
  <c r="CJ22" i="16"/>
  <c r="CK22" i="16"/>
  <c r="CL22" i="16"/>
  <c r="CM22" i="16"/>
  <c r="CN22" i="16"/>
  <c r="CO22" i="16"/>
  <c r="CP22" i="16"/>
  <c r="CQ22" i="16"/>
  <c r="CR22" i="16"/>
  <c r="CS22" i="16"/>
  <c r="CT22" i="16"/>
  <c r="CU22" i="16"/>
  <c r="CV22" i="16"/>
  <c r="CW22" i="16"/>
  <c r="CX22" i="16"/>
  <c r="CY22" i="16"/>
  <c r="CZ22" i="16"/>
  <c r="DA22" i="16"/>
  <c r="DB22" i="16"/>
  <c r="AC23" i="16"/>
  <c r="AD23" i="16"/>
  <c r="AE23" i="16"/>
  <c r="AF23" i="16"/>
  <c r="AG23" i="16"/>
  <c r="AH23" i="16"/>
  <c r="AI23" i="16"/>
  <c r="AJ23" i="16"/>
  <c r="AK23" i="16"/>
  <c r="AL23" i="16"/>
  <c r="AM23" i="16"/>
  <c r="AN23" i="16"/>
  <c r="AO23" i="16"/>
  <c r="AP23" i="16"/>
  <c r="AQ23" i="16"/>
  <c r="AR23" i="16"/>
  <c r="AS23" i="16"/>
  <c r="AT23" i="16"/>
  <c r="AU23" i="16"/>
  <c r="AV23" i="16"/>
  <c r="AW23" i="16"/>
  <c r="AX23" i="16"/>
  <c r="AY23" i="16"/>
  <c r="AZ23" i="16"/>
  <c r="BA23" i="16"/>
  <c r="BB23" i="16"/>
  <c r="BC23" i="16"/>
  <c r="BD23" i="16"/>
  <c r="BE23" i="16"/>
  <c r="BF23" i="16"/>
  <c r="BG23" i="16"/>
  <c r="BH23" i="16"/>
  <c r="BI23" i="16"/>
  <c r="BJ23" i="16"/>
  <c r="BK23" i="16"/>
  <c r="BL23" i="16"/>
  <c r="BM23" i="16"/>
  <c r="BN23" i="16"/>
  <c r="BO23" i="16"/>
  <c r="BP23" i="16"/>
  <c r="BQ23" i="16"/>
  <c r="BR23" i="16"/>
  <c r="BS23" i="16"/>
  <c r="BT23" i="16"/>
  <c r="BU23" i="16"/>
  <c r="BV23" i="16"/>
  <c r="BW23" i="16"/>
  <c r="BX23" i="16"/>
  <c r="BY23" i="16"/>
  <c r="BZ23" i="16"/>
  <c r="CA23" i="16"/>
  <c r="CB23" i="16"/>
  <c r="CC23" i="16"/>
  <c r="CD23" i="16"/>
  <c r="CE23" i="16"/>
  <c r="CF23" i="16"/>
  <c r="CG23" i="16"/>
  <c r="CH23" i="16"/>
  <c r="CI23" i="16"/>
  <c r="CJ23" i="16"/>
  <c r="CK23" i="16"/>
  <c r="CL23" i="16"/>
  <c r="CM23" i="16"/>
  <c r="CN23" i="16"/>
  <c r="CO23" i="16"/>
  <c r="CP23" i="16"/>
  <c r="CQ23" i="16"/>
  <c r="CR23" i="16"/>
  <c r="CS23" i="16"/>
  <c r="CT23" i="16"/>
  <c r="CU23" i="16"/>
  <c r="CV23" i="16"/>
  <c r="CW23" i="16"/>
  <c r="CX23" i="16"/>
  <c r="CY23" i="16"/>
  <c r="CZ23" i="16"/>
  <c r="DA23" i="16"/>
  <c r="DB23" i="16"/>
  <c r="D24" i="16"/>
  <c r="G24" i="16"/>
  <c r="J24" i="16"/>
  <c r="M24" i="16"/>
  <c r="P24" i="16"/>
  <c r="S24" i="16"/>
  <c r="V24" i="16"/>
  <c r="Y24" i="16"/>
  <c r="AB24" i="16"/>
  <c r="AC24" i="16"/>
  <c r="AD24" i="16"/>
  <c r="AE24" i="16"/>
  <c r="AF24" i="16"/>
  <c r="AG24" i="16"/>
  <c r="AH24" i="16"/>
  <c r="AI24" i="16"/>
  <c r="AJ24" i="16"/>
  <c r="AK24" i="16"/>
  <c r="AL24" i="16"/>
  <c r="AM24" i="16"/>
  <c r="AN24" i="16"/>
  <c r="AO24" i="16"/>
  <c r="AP24" i="16"/>
  <c r="AQ24" i="16"/>
  <c r="AR24" i="16"/>
  <c r="AS24" i="16"/>
  <c r="AT24" i="16"/>
  <c r="AU24" i="16"/>
  <c r="AV24" i="16"/>
  <c r="AW24" i="16"/>
  <c r="AX24" i="16"/>
  <c r="AY24" i="16"/>
  <c r="AZ24" i="16"/>
  <c r="BA24" i="16"/>
  <c r="BB24" i="16"/>
  <c r="BC24" i="16"/>
  <c r="BD24" i="16"/>
  <c r="BE24" i="16"/>
  <c r="BF24" i="16"/>
  <c r="BG24" i="16"/>
  <c r="BH24" i="16"/>
  <c r="BI24" i="16"/>
  <c r="BJ24" i="16"/>
  <c r="BK24" i="16"/>
  <c r="BL24" i="16"/>
  <c r="BM24" i="16"/>
  <c r="BN24" i="16"/>
  <c r="BO24" i="16"/>
  <c r="BP24" i="16"/>
  <c r="BQ24" i="16"/>
  <c r="BR24" i="16"/>
  <c r="BS24" i="16"/>
  <c r="BT24" i="16"/>
  <c r="BU24" i="16"/>
  <c r="BV24" i="16"/>
  <c r="BW24" i="16"/>
  <c r="BX24" i="16"/>
  <c r="BY24" i="16"/>
  <c r="BZ24" i="16"/>
  <c r="CA24" i="16"/>
  <c r="CB24" i="16"/>
  <c r="CC24" i="16"/>
  <c r="CD24" i="16"/>
  <c r="CE24" i="16"/>
  <c r="CF24" i="16"/>
  <c r="CG24" i="16"/>
  <c r="CH24" i="16"/>
  <c r="CI24" i="16"/>
  <c r="CJ24" i="16"/>
  <c r="CK24" i="16"/>
  <c r="CL24" i="16"/>
  <c r="CM24" i="16"/>
  <c r="CN24" i="16"/>
  <c r="CO24" i="16"/>
  <c r="CP24" i="16"/>
  <c r="CQ24" i="16"/>
  <c r="CR24" i="16"/>
  <c r="CS24" i="16"/>
  <c r="CT24" i="16"/>
  <c r="CU24" i="16"/>
  <c r="CV24" i="16"/>
  <c r="CW24" i="16"/>
  <c r="CX24" i="16"/>
  <c r="CY24" i="16"/>
  <c r="CZ24" i="16"/>
  <c r="DA24" i="16"/>
  <c r="DB24" i="16"/>
  <c r="D25" i="16"/>
  <c r="G25" i="16"/>
  <c r="J25" i="16"/>
  <c r="M25" i="16"/>
  <c r="P25" i="16"/>
  <c r="S25" i="16"/>
  <c r="V25" i="16"/>
  <c r="Y25" i="16"/>
  <c r="AB25" i="16"/>
  <c r="AC25" i="16"/>
  <c r="AD25" i="16"/>
  <c r="AE25" i="16"/>
  <c r="AF25" i="16"/>
  <c r="AG25" i="16"/>
  <c r="AH25" i="16"/>
  <c r="AI25" i="16"/>
  <c r="AJ25" i="16"/>
  <c r="AK25" i="16"/>
  <c r="AL25" i="16"/>
  <c r="AM25" i="16"/>
  <c r="AN25" i="16"/>
  <c r="AO25" i="16"/>
  <c r="AP25" i="16"/>
  <c r="AQ25" i="16"/>
  <c r="AR25" i="16"/>
  <c r="AS25" i="16"/>
  <c r="AT25" i="16"/>
  <c r="AU25" i="16"/>
  <c r="AV25" i="16"/>
  <c r="AW25" i="16"/>
  <c r="AX25" i="16"/>
  <c r="AY25" i="16"/>
  <c r="AZ25" i="16"/>
  <c r="BA25" i="16"/>
  <c r="BB25" i="16"/>
  <c r="BC25" i="16"/>
  <c r="BD25" i="16"/>
  <c r="BE25" i="16"/>
  <c r="BF25" i="16"/>
  <c r="BG25" i="16"/>
  <c r="BH25" i="16"/>
  <c r="BI25" i="16"/>
  <c r="BJ25" i="16"/>
  <c r="BK25" i="16"/>
  <c r="BL25" i="16"/>
  <c r="BM25" i="16"/>
  <c r="BN25" i="16"/>
  <c r="BO25" i="16"/>
  <c r="BP25" i="16"/>
  <c r="BQ25" i="16"/>
  <c r="BR25" i="16"/>
  <c r="BS25" i="16"/>
  <c r="BT25" i="16"/>
  <c r="BU25" i="16"/>
  <c r="BV25" i="16"/>
  <c r="BW25" i="16"/>
  <c r="BX25" i="16"/>
  <c r="BY25" i="16"/>
  <c r="BZ25" i="16"/>
  <c r="CA25" i="16"/>
  <c r="CB25" i="16"/>
  <c r="CC25" i="16"/>
  <c r="CD25" i="16"/>
  <c r="CE25" i="16"/>
  <c r="CF25" i="16"/>
  <c r="CG25" i="16"/>
  <c r="CH25" i="16"/>
  <c r="CI25" i="16"/>
  <c r="CJ25" i="16"/>
  <c r="CK25" i="16"/>
  <c r="CL25" i="16"/>
  <c r="CM25" i="16"/>
  <c r="CN25" i="16"/>
  <c r="CO25" i="16"/>
  <c r="CP25" i="16"/>
  <c r="CQ25" i="16"/>
  <c r="CR25" i="16"/>
  <c r="CS25" i="16"/>
  <c r="CT25" i="16"/>
  <c r="CU25" i="16"/>
  <c r="CV25" i="16"/>
  <c r="CW25" i="16"/>
  <c r="CX25" i="16"/>
  <c r="CY25" i="16"/>
  <c r="CZ25" i="16"/>
  <c r="DA25" i="16"/>
  <c r="DB25" i="16"/>
  <c r="D26" i="16"/>
  <c r="G26" i="16"/>
  <c r="J26" i="16"/>
  <c r="M26" i="16"/>
  <c r="P26" i="16"/>
  <c r="S26" i="16"/>
  <c r="V26" i="16"/>
  <c r="Y26" i="16"/>
  <c r="AB26" i="16"/>
  <c r="AC26" i="16"/>
  <c r="AD26" i="16"/>
  <c r="AE26" i="16"/>
  <c r="AF26" i="16"/>
  <c r="AG26" i="16"/>
  <c r="AH26" i="16"/>
  <c r="AI26" i="16"/>
  <c r="AJ26" i="16"/>
  <c r="AK26" i="16"/>
  <c r="AL26" i="16"/>
  <c r="AM26" i="16"/>
  <c r="AN26" i="16"/>
  <c r="AO26" i="16"/>
  <c r="AP26" i="16"/>
  <c r="AQ26" i="16"/>
  <c r="AR26" i="16"/>
  <c r="AS26" i="16"/>
  <c r="AT26" i="16"/>
  <c r="AU26" i="16"/>
  <c r="AV26" i="16"/>
  <c r="AW26" i="16"/>
  <c r="AX26" i="16"/>
  <c r="AY26" i="16"/>
  <c r="AZ26" i="16"/>
  <c r="BA26" i="16"/>
  <c r="BB26" i="16"/>
  <c r="BC26" i="16"/>
  <c r="BD26" i="16"/>
  <c r="BE26" i="16"/>
  <c r="BF26" i="16"/>
  <c r="BG26" i="16"/>
  <c r="BH26" i="16"/>
  <c r="BI26" i="16"/>
  <c r="BJ26" i="16"/>
  <c r="BK26" i="16"/>
  <c r="BL26" i="16"/>
  <c r="BM26" i="16"/>
  <c r="BN26" i="16"/>
  <c r="BO26" i="16"/>
  <c r="BP26" i="16"/>
  <c r="BQ26" i="16"/>
  <c r="BR26" i="16"/>
  <c r="BS26" i="16"/>
  <c r="BT26" i="16"/>
  <c r="BU26" i="16"/>
  <c r="BV26" i="16"/>
  <c r="BW26" i="16"/>
  <c r="BX26" i="16"/>
  <c r="BY26" i="16"/>
  <c r="BZ26" i="16"/>
  <c r="CA26" i="16"/>
  <c r="CB26" i="16"/>
  <c r="CC26" i="16"/>
  <c r="CD26" i="16"/>
  <c r="CE26" i="16"/>
  <c r="CF26" i="16"/>
  <c r="CG26" i="16"/>
  <c r="CH26" i="16"/>
  <c r="CI26" i="16"/>
  <c r="CJ26" i="16"/>
  <c r="CK26" i="16"/>
  <c r="CL26" i="16"/>
  <c r="CM26" i="16"/>
  <c r="CN26" i="16"/>
  <c r="CO26" i="16"/>
  <c r="CP26" i="16"/>
  <c r="CQ26" i="16"/>
  <c r="CR26" i="16"/>
  <c r="CS26" i="16"/>
  <c r="CT26" i="16"/>
  <c r="CU26" i="16"/>
  <c r="CV26" i="16"/>
  <c r="CW26" i="16"/>
  <c r="CX26" i="16"/>
  <c r="CY26" i="16"/>
  <c r="CZ26" i="16"/>
  <c r="DA26" i="16"/>
  <c r="DB26" i="16"/>
  <c r="D27" i="16"/>
  <c r="G27" i="16"/>
  <c r="J27" i="16"/>
  <c r="M27" i="16"/>
  <c r="P27" i="16"/>
  <c r="S27" i="16"/>
  <c r="V27" i="16"/>
  <c r="Y27" i="16"/>
  <c r="AB27" i="16"/>
  <c r="AC27" i="16"/>
  <c r="AD27" i="16"/>
  <c r="AE27" i="16"/>
  <c r="AF27" i="16"/>
  <c r="AG27" i="16"/>
  <c r="AH27" i="16"/>
  <c r="AI27" i="16"/>
  <c r="AJ27" i="16"/>
  <c r="AK27" i="16"/>
  <c r="AL27" i="16"/>
  <c r="AM27" i="16"/>
  <c r="AN27" i="16"/>
  <c r="AO27" i="16"/>
  <c r="AP27" i="16"/>
  <c r="AQ27" i="16"/>
  <c r="AR27" i="16"/>
  <c r="AS27" i="16"/>
  <c r="AT27" i="16"/>
  <c r="AU27" i="16"/>
  <c r="AV27" i="16"/>
  <c r="AW27" i="16"/>
  <c r="AX27" i="16"/>
  <c r="AY27" i="16"/>
  <c r="AZ27" i="16"/>
  <c r="BA27" i="16"/>
  <c r="BB27" i="16"/>
  <c r="BC27" i="16"/>
  <c r="BD27" i="16"/>
  <c r="BE27" i="16"/>
  <c r="BF27" i="16"/>
  <c r="BG27" i="16"/>
  <c r="BH27" i="16"/>
  <c r="BI27" i="16"/>
  <c r="BJ27" i="16"/>
  <c r="BK27" i="16"/>
  <c r="BL27" i="16"/>
  <c r="BM27" i="16"/>
  <c r="BN27" i="16"/>
  <c r="BO27" i="16"/>
  <c r="BP27" i="16"/>
  <c r="BQ27" i="16"/>
  <c r="BR27" i="16"/>
  <c r="BS27" i="16"/>
  <c r="BT27" i="16"/>
  <c r="BU27" i="16"/>
  <c r="BV27" i="16"/>
  <c r="BW27" i="16"/>
  <c r="BX27" i="16"/>
  <c r="BY27" i="16"/>
  <c r="BZ27" i="16"/>
  <c r="CA27" i="16"/>
  <c r="CB27" i="16"/>
  <c r="CC27" i="16"/>
  <c r="CD27" i="16"/>
  <c r="CE27" i="16"/>
  <c r="CF27" i="16"/>
  <c r="CG27" i="16"/>
  <c r="CH27" i="16"/>
  <c r="CI27" i="16"/>
  <c r="CJ27" i="16"/>
  <c r="CK27" i="16"/>
  <c r="CL27" i="16"/>
  <c r="CM27" i="16"/>
  <c r="CN27" i="16"/>
  <c r="CO27" i="16"/>
  <c r="CP27" i="16"/>
  <c r="CQ27" i="16"/>
  <c r="CR27" i="16"/>
  <c r="CS27" i="16"/>
  <c r="CT27" i="16"/>
  <c r="CU27" i="16"/>
  <c r="CV27" i="16"/>
  <c r="CW27" i="16"/>
  <c r="CX27" i="16"/>
  <c r="CY27" i="16"/>
  <c r="CZ27" i="16"/>
  <c r="DA27" i="16"/>
  <c r="DB27" i="16"/>
  <c r="D28" i="16"/>
  <c r="G28" i="16"/>
  <c r="J28" i="16"/>
  <c r="M28" i="16"/>
  <c r="P28" i="16"/>
  <c r="S28" i="16"/>
  <c r="V28" i="16"/>
  <c r="Y28" i="16"/>
  <c r="AB28" i="16"/>
  <c r="AC28" i="16"/>
  <c r="AD28" i="16"/>
  <c r="AE28" i="16"/>
  <c r="AF28" i="16"/>
  <c r="AG28" i="16"/>
  <c r="AH28" i="16"/>
  <c r="AI28" i="16"/>
  <c r="AJ28" i="16"/>
  <c r="AK28" i="16"/>
  <c r="AL28" i="16"/>
  <c r="AM28" i="16"/>
  <c r="AN28" i="16"/>
  <c r="AO28" i="16"/>
  <c r="AP28" i="16"/>
  <c r="AQ28" i="16"/>
  <c r="AR28" i="16"/>
  <c r="AS28" i="16"/>
  <c r="AT28" i="16"/>
  <c r="AU28" i="16"/>
  <c r="AV28" i="16"/>
  <c r="AW28" i="16"/>
  <c r="AX28" i="16"/>
  <c r="AY28" i="16"/>
  <c r="AZ28" i="16"/>
  <c r="BA28" i="16"/>
  <c r="BB28" i="16"/>
  <c r="BC28" i="16"/>
  <c r="BD28" i="16"/>
  <c r="BE28" i="16"/>
  <c r="BF28" i="16"/>
  <c r="BG28" i="16"/>
  <c r="BH28" i="16"/>
  <c r="BI28" i="16"/>
  <c r="BJ28" i="16"/>
  <c r="BK28" i="16"/>
  <c r="BL28" i="16"/>
  <c r="BM28" i="16"/>
  <c r="BN28" i="16"/>
  <c r="BO28" i="16"/>
  <c r="BP28" i="16"/>
  <c r="BQ28" i="16"/>
  <c r="BR28" i="16"/>
  <c r="BS28" i="16"/>
  <c r="BT28" i="16"/>
  <c r="BU28" i="16"/>
  <c r="BV28" i="16"/>
  <c r="BW28" i="16"/>
  <c r="BX28" i="16"/>
  <c r="BY28" i="16"/>
  <c r="BZ28" i="16"/>
  <c r="CA28" i="16"/>
  <c r="CB28" i="16"/>
  <c r="CC28" i="16"/>
  <c r="CD28" i="16"/>
  <c r="CE28" i="16"/>
  <c r="CF28" i="16"/>
  <c r="CG28" i="16"/>
  <c r="CH28" i="16"/>
  <c r="CI28" i="16"/>
  <c r="CJ28" i="16"/>
  <c r="CK28" i="16"/>
  <c r="CL28" i="16"/>
  <c r="CM28" i="16"/>
  <c r="CN28" i="16"/>
  <c r="CO28" i="16"/>
  <c r="CP28" i="16"/>
  <c r="CQ28" i="16"/>
  <c r="CR28" i="16"/>
  <c r="CS28" i="16"/>
  <c r="CT28" i="16"/>
  <c r="CU28" i="16"/>
  <c r="CV28" i="16"/>
  <c r="CW28" i="16"/>
  <c r="CX28" i="16"/>
  <c r="CY28" i="16"/>
  <c r="CZ28" i="16"/>
  <c r="DA28" i="16"/>
  <c r="DB28" i="16"/>
  <c r="D29" i="16"/>
  <c r="G29" i="16"/>
  <c r="J29" i="16"/>
  <c r="M29" i="16"/>
  <c r="P29" i="16"/>
  <c r="S29" i="16"/>
  <c r="V29" i="16"/>
  <c r="Y29" i="16"/>
  <c r="AB29" i="16"/>
  <c r="AC29" i="16"/>
  <c r="AD29" i="16"/>
  <c r="AE29" i="16"/>
  <c r="AF29" i="16"/>
  <c r="AG29" i="16"/>
  <c r="AH29" i="16"/>
  <c r="AI29" i="16"/>
  <c r="AJ29" i="16"/>
  <c r="AK29" i="16"/>
  <c r="AL29" i="16"/>
  <c r="AM29" i="16"/>
  <c r="AN29" i="16"/>
  <c r="AO29" i="16"/>
  <c r="AP29" i="16"/>
  <c r="AQ29" i="16"/>
  <c r="AR29" i="16"/>
  <c r="AS29" i="16"/>
  <c r="AT29" i="16"/>
  <c r="AU29" i="16"/>
  <c r="AV29" i="16"/>
  <c r="AW29" i="16"/>
  <c r="AX29" i="16"/>
  <c r="AY29" i="16"/>
  <c r="AZ29" i="16"/>
  <c r="BA29" i="16"/>
  <c r="BB29" i="16"/>
  <c r="BC29" i="16"/>
  <c r="BD29" i="16"/>
  <c r="BE29" i="16"/>
  <c r="BF29" i="16"/>
  <c r="BG29" i="16"/>
  <c r="BH29" i="16"/>
  <c r="BI29" i="16"/>
  <c r="BJ29" i="16"/>
  <c r="BK29" i="16"/>
  <c r="BL29" i="16"/>
  <c r="BM29" i="16"/>
  <c r="BN29" i="16"/>
  <c r="BO29" i="16"/>
  <c r="BP29" i="16"/>
  <c r="BQ29" i="16"/>
  <c r="BR29" i="16"/>
  <c r="BS29" i="16"/>
  <c r="BT29" i="16"/>
  <c r="BU29" i="16"/>
  <c r="BV29" i="16"/>
  <c r="BW29" i="16"/>
  <c r="BX29" i="16"/>
  <c r="BY29" i="16"/>
  <c r="BZ29" i="16"/>
  <c r="CA29" i="16"/>
  <c r="CB29" i="16"/>
  <c r="CC29" i="16"/>
  <c r="CD29" i="16"/>
  <c r="CE29" i="16"/>
  <c r="CF29" i="16"/>
  <c r="CG29" i="16"/>
  <c r="CH29" i="16"/>
  <c r="CI29" i="16"/>
  <c r="CJ29" i="16"/>
  <c r="CK29" i="16"/>
  <c r="CL29" i="16"/>
  <c r="CM29" i="16"/>
  <c r="CN29" i="16"/>
  <c r="CO29" i="16"/>
  <c r="CP29" i="16"/>
  <c r="CQ29" i="16"/>
  <c r="CR29" i="16"/>
  <c r="CS29" i="16"/>
  <c r="CT29" i="16"/>
  <c r="CU29" i="16"/>
  <c r="CV29" i="16"/>
  <c r="CW29" i="16"/>
  <c r="CX29" i="16"/>
  <c r="CY29" i="16"/>
  <c r="CZ29" i="16"/>
  <c r="DA29" i="16"/>
  <c r="DB29" i="16"/>
  <c r="D30" i="16"/>
  <c r="G30" i="16"/>
  <c r="J30" i="16"/>
  <c r="M30" i="16"/>
  <c r="P30" i="16"/>
  <c r="S30" i="16"/>
  <c r="V30" i="16"/>
  <c r="Y30" i="16"/>
  <c r="AB30" i="16"/>
  <c r="AC30" i="16"/>
  <c r="AD30" i="16"/>
  <c r="AE30" i="16"/>
  <c r="AF30" i="16"/>
  <c r="AG30" i="16"/>
  <c r="AH30" i="16"/>
  <c r="AI30" i="16"/>
  <c r="AJ30" i="16"/>
  <c r="AK30" i="16"/>
  <c r="AL30" i="16"/>
  <c r="AM30" i="16"/>
  <c r="AN30" i="16"/>
  <c r="AO30" i="16"/>
  <c r="AP30" i="16"/>
  <c r="AQ30" i="16"/>
  <c r="AR30" i="16"/>
  <c r="AS30" i="16"/>
  <c r="AT30" i="16"/>
  <c r="AU30" i="16"/>
  <c r="AV30" i="16"/>
  <c r="AW30" i="16"/>
  <c r="AX30" i="16"/>
  <c r="AY30" i="16"/>
  <c r="AZ30" i="16"/>
  <c r="BA30" i="16"/>
  <c r="BB30" i="16"/>
  <c r="BC30" i="16"/>
  <c r="BD30" i="16"/>
  <c r="BE30" i="16"/>
  <c r="BF30" i="16"/>
  <c r="BG30" i="16"/>
  <c r="BH30" i="16"/>
  <c r="BI30" i="16"/>
  <c r="BJ30" i="16"/>
  <c r="BK30" i="16"/>
  <c r="BL30" i="16"/>
  <c r="BM30" i="16"/>
  <c r="BN30" i="16"/>
  <c r="BO30" i="16"/>
  <c r="BP30" i="16"/>
  <c r="BQ30" i="16"/>
  <c r="BR30" i="16"/>
  <c r="BS30" i="16"/>
  <c r="BT30" i="16"/>
  <c r="BU30" i="16"/>
  <c r="BV30" i="16"/>
  <c r="BW30" i="16"/>
  <c r="BX30" i="16"/>
  <c r="BY30" i="16"/>
  <c r="BZ30" i="16"/>
  <c r="CA30" i="16"/>
  <c r="CB30" i="16"/>
  <c r="CC30" i="16"/>
  <c r="CD30" i="16"/>
  <c r="CE30" i="16"/>
  <c r="CF30" i="16"/>
  <c r="CG30" i="16"/>
  <c r="CH30" i="16"/>
  <c r="CI30" i="16"/>
  <c r="CJ30" i="16"/>
  <c r="CK30" i="16"/>
  <c r="CL30" i="16"/>
  <c r="CM30" i="16"/>
  <c r="CN30" i="16"/>
  <c r="CO30" i="16"/>
  <c r="CP30" i="16"/>
  <c r="CQ30" i="16"/>
  <c r="CR30" i="16"/>
  <c r="CS30" i="16"/>
  <c r="CT30" i="16"/>
  <c r="CU30" i="16"/>
  <c r="CV30" i="16"/>
  <c r="CW30" i="16"/>
  <c r="CX30" i="16"/>
  <c r="CY30" i="16"/>
  <c r="CZ30" i="16"/>
  <c r="DA30" i="16"/>
  <c r="DB30" i="16"/>
  <c r="D31" i="16"/>
  <c r="G31" i="16"/>
  <c r="J31" i="16"/>
  <c r="M31" i="16"/>
  <c r="P31" i="16"/>
  <c r="S31" i="16"/>
  <c r="V31" i="16"/>
  <c r="Y31" i="16"/>
  <c r="AB31" i="16"/>
  <c r="AC31" i="16"/>
  <c r="AD31" i="16"/>
  <c r="AE31" i="16"/>
  <c r="AF31" i="16"/>
  <c r="AG31" i="16"/>
  <c r="AH31" i="16"/>
  <c r="AI31" i="16"/>
  <c r="AJ31" i="16"/>
  <c r="AK31" i="16"/>
  <c r="AL31" i="16"/>
  <c r="AM31" i="16"/>
  <c r="AN31" i="16"/>
  <c r="AO31" i="16"/>
  <c r="AP31" i="16"/>
  <c r="AQ31" i="16"/>
  <c r="AR31" i="16"/>
  <c r="AS31" i="16"/>
  <c r="AT31" i="16"/>
  <c r="AU31" i="16"/>
  <c r="AV31" i="16"/>
  <c r="AW31" i="16"/>
  <c r="AX31" i="16"/>
  <c r="AY31" i="16"/>
  <c r="AZ31" i="16"/>
  <c r="BA31" i="16"/>
  <c r="BB31" i="16"/>
  <c r="BC31" i="16"/>
  <c r="BD31" i="16"/>
  <c r="BE31" i="16"/>
  <c r="BF31" i="16"/>
  <c r="BG31" i="16"/>
  <c r="BH31" i="16"/>
  <c r="BI31" i="16"/>
  <c r="BJ31" i="16"/>
  <c r="BK31" i="16"/>
  <c r="BL31" i="16"/>
  <c r="BM31" i="16"/>
  <c r="BN31" i="16"/>
  <c r="BO31" i="16"/>
  <c r="BP31" i="16"/>
  <c r="BQ31" i="16"/>
  <c r="BR31" i="16"/>
  <c r="BS31" i="16"/>
  <c r="BT31" i="16"/>
  <c r="BU31" i="16"/>
  <c r="BV31" i="16"/>
  <c r="BW31" i="16"/>
  <c r="BX31" i="16"/>
  <c r="BY31" i="16"/>
  <c r="BZ31" i="16"/>
  <c r="CA31" i="16"/>
  <c r="CB31" i="16"/>
  <c r="CC31" i="16"/>
  <c r="CD31" i="16"/>
  <c r="CE31" i="16"/>
  <c r="CF31" i="16"/>
  <c r="CG31" i="16"/>
  <c r="CH31" i="16"/>
  <c r="CI31" i="16"/>
  <c r="CJ31" i="16"/>
  <c r="CK31" i="16"/>
  <c r="CL31" i="16"/>
  <c r="CM31" i="16"/>
  <c r="CN31" i="16"/>
  <c r="CO31" i="16"/>
  <c r="CP31" i="16"/>
  <c r="CQ31" i="16"/>
  <c r="CR31" i="16"/>
  <c r="CS31" i="16"/>
  <c r="CT31" i="16"/>
  <c r="CU31" i="16"/>
  <c r="CV31" i="16"/>
  <c r="CW31" i="16"/>
  <c r="CX31" i="16"/>
  <c r="CY31" i="16"/>
  <c r="CZ31" i="16"/>
  <c r="DA31" i="16"/>
  <c r="DB31" i="16"/>
  <c r="D32" i="16"/>
  <c r="G32" i="16"/>
  <c r="J32" i="16"/>
  <c r="M32" i="16"/>
  <c r="P32" i="16"/>
  <c r="S32" i="16"/>
  <c r="V32" i="16"/>
  <c r="Y32" i="16"/>
  <c r="AB32" i="16"/>
  <c r="AC32" i="16"/>
  <c r="AD32" i="16"/>
  <c r="AE32" i="16"/>
  <c r="AF32" i="16"/>
  <c r="AG32" i="16"/>
  <c r="AH32" i="16"/>
  <c r="AI32" i="16"/>
  <c r="AJ32" i="16"/>
  <c r="AK32" i="16"/>
  <c r="AL32" i="16"/>
  <c r="AM32" i="16"/>
  <c r="AN32" i="16"/>
  <c r="AO32" i="16"/>
  <c r="AP32" i="16"/>
  <c r="AQ32" i="16"/>
  <c r="AR32" i="16"/>
  <c r="AS32" i="16"/>
  <c r="AT32" i="16"/>
  <c r="AU32" i="16"/>
  <c r="AV32" i="16"/>
  <c r="AW32" i="16"/>
  <c r="AX32" i="16"/>
  <c r="AY32" i="16"/>
  <c r="AZ32" i="16"/>
  <c r="BA32" i="16"/>
  <c r="BB32" i="16"/>
  <c r="BC32" i="16"/>
  <c r="BD32" i="16"/>
  <c r="BE32" i="16"/>
  <c r="BF32" i="16"/>
  <c r="BG32" i="16"/>
  <c r="BH32" i="16"/>
  <c r="BI32" i="16"/>
  <c r="BJ32" i="16"/>
  <c r="BK32" i="16"/>
  <c r="BL32" i="16"/>
  <c r="BM32" i="16"/>
  <c r="BN32" i="16"/>
  <c r="BO32" i="16"/>
  <c r="BP32" i="16"/>
  <c r="BQ32" i="16"/>
  <c r="BR32" i="16"/>
  <c r="BS32" i="16"/>
  <c r="BT32" i="16"/>
  <c r="BU32" i="16"/>
  <c r="BV32" i="16"/>
  <c r="BW32" i="16"/>
  <c r="BX32" i="16"/>
  <c r="BY32" i="16"/>
  <c r="BZ32" i="16"/>
  <c r="CA32" i="16"/>
  <c r="CB32" i="16"/>
  <c r="CC32" i="16"/>
  <c r="CD32" i="16"/>
  <c r="CE32" i="16"/>
  <c r="CF32" i="16"/>
  <c r="CG32" i="16"/>
  <c r="CH32" i="16"/>
  <c r="CI32" i="16"/>
  <c r="CJ32" i="16"/>
  <c r="CK32" i="16"/>
  <c r="CL32" i="16"/>
  <c r="CM32" i="16"/>
  <c r="CN32" i="16"/>
  <c r="CO32" i="16"/>
  <c r="CP32" i="16"/>
  <c r="CQ32" i="16"/>
  <c r="CR32" i="16"/>
  <c r="CS32" i="16"/>
  <c r="CT32" i="16"/>
  <c r="CU32" i="16"/>
  <c r="CV32" i="16"/>
  <c r="CW32" i="16"/>
  <c r="CX32" i="16"/>
  <c r="CY32" i="16"/>
  <c r="CZ32" i="16"/>
  <c r="DA32" i="16"/>
  <c r="DB32" i="16"/>
  <c r="D33" i="16"/>
  <c r="G33" i="16"/>
  <c r="J33" i="16"/>
  <c r="M33" i="16"/>
  <c r="P33" i="16"/>
  <c r="S33" i="16"/>
  <c r="V33" i="16"/>
  <c r="W33" i="16"/>
  <c r="Y33" i="16"/>
  <c r="AB33" i="16"/>
  <c r="AC33" i="16"/>
  <c r="AD33" i="16"/>
  <c r="AE33" i="16"/>
  <c r="AF33" i="16"/>
  <c r="AG33" i="16"/>
  <c r="AH33" i="16"/>
  <c r="AI33" i="16"/>
  <c r="AJ33" i="16"/>
  <c r="AK33" i="16"/>
  <c r="AL33" i="16"/>
  <c r="AM33" i="16"/>
  <c r="AN33" i="16"/>
  <c r="AO33" i="16"/>
  <c r="AP33" i="16"/>
  <c r="AQ33" i="16"/>
  <c r="AR33" i="16"/>
  <c r="AS33" i="16"/>
  <c r="AT33" i="16"/>
  <c r="AU33" i="16"/>
  <c r="AV33" i="16"/>
  <c r="AW33" i="16"/>
  <c r="AX33" i="16"/>
  <c r="AY33" i="16"/>
  <c r="AZ33" i="16"/>
  <c r="BA33" i="16"/>
  <c r="BB33" i="16"/>
  <c r="BC33" i="16"/>
  <c r="BD33" i="16"/>
  <c r="BE33" i="16"/>
  <c r="BF33" i="16"/>
  <c r="BG33" i="16"/>
  <c r="BH33" i="16"/>
  <c r="BI33" i="16"/>
  <c r="BJ33" i="16"/>
  <c r="BK33" i="16"/>
  <c r="BL33" i="16"/>
  <c r="BM33" i="16"/>
  <c r="BN33" i="16"/>
  <c r="BO33" i="16"/>
  <c r="BP33" i="16"/>
  <c r="BQ33" i="16"/>
  <c r="BR33" i="16"/>
  <c r="BS33" i="16"/>
  <c r="BT33" i="16"/>
  <c r="BU33" i="16"/>
  <c r="BV33" i="16"/>
  <c r="BW33" i="16"/>
  <c r="BX33" i="16"/>
  <c r="BY33" i="16"/>
  <c r="BZ33" i="16"/>
  <c r="CA33" i="16"/>
  <c r="CB33" i="16"/>
  <c r="CC33" i="16"/>
  <c r="CD33" i="16"/>
  <c r="CE33" i="16"/>
  <c r="CF33" i="16"/>
  <c r="CG33" i="16"/>
  <c r="CH33" i="16"/>
  <c r="CI33" i="16"/>
  <c r="CJ33" i="16"/>
  <c r="CK33" i="16"/>
  <c r="CL33" i="16"/>
  <c r="CM33" i="16"/>
  <c r="CN33" i="16"/>
  <c r="CO33" i="16"/>
  <c r="CP33" i="16"/>
  <c r="CQ33" i="16"/>
  <c r="CR33" i="16"/>
  <c r="CS33" i="16"/>
  <c r="CT33" i="16"/>
  <c r="CU33" i="16"/>
  <c r="CV33" i="16"/>
  <c r="CW33" i="16"/>
  <c r="CX33" i="16"/>
  <c r="CY33" i="16"/>
  <c r="CZ33" i="16"/>
  <c r="DA33" i="16"/>
  <c r="DB33" i="16"/>
  <c r="D34" i="16"/>
  <c r="G34" i="16"/>
  <c r="J34" i="16"/>
  <c r="M34" i="16"/>
  <c r="P34" i="16"/>
  <c r="S34" i="16"/>
  <c r="V34" i="16"/>
  <c r="Y34" i="16"/>
  <c r="AB34" i="16"/>
  <c r="AC34" i="16"/>
  <c r="AD34" i="16"/>
  <c r="AE34" i="16"/>
  <c r="AF34" i="16"/>
  <c r="AG34" i="16"/>
  <c r="AH34" i="16"/>
  <c r="AI34" i="16"/>
  <c r="AJ34" i="16"/>
  <c r="AK34" i="16"/>
  <c r="AL34" i="16"/>
  <c r="AM34" i="16"/>
  <c r="AN34" i="16"/>
  <c r="AO34" i="16"/>
  <c r="AP34" i="16"/>
  <c r="AQ34" i="16"/>
  <c r="AR34" i="16"/>
  <c r="AS34" i="16"/>
  <c r="AT34" i="16"/>
  <c r="AU34" i="16"/>
  <c r="AV34" i="16"/>
  <c r="AW34" i="16"/>
  <c r="AX34" i="16"/>
  <c r="AY34" i="16"/>
  <c r="AZ34" i="16"/>
  <c r="BA34" i="16"/>
  <c r="BB34" i="16"/>
  <c r="BC34" i="16"/>
  <c r="BD34" i="16"/>
  <c r="BE34" i="16"/>
  <c r="BF34" i="16"/>
  <c r="BG34" i="16"/>
  <c r="BH34" i="16"/>
  <c r="BI34" i="16"/>
  <c r="BJ34" i="16"/>
  <c r="BK34" i="16"/>
  <c r="BL34" i="16"/>
  <c r="BM34" i="16"/>
  <c r="BN34" i="16"/>
  <c r="BO34" i="16"/>
  <c r="BP34" i="16"/>
  <c r="BQ34" i="16"/>
  <c r="BR34" i="16"/>
  <c r="BS34" i="16"/>
  <c r="BT34" i="16"/>
  <c r="BU34" i="16"/>
  <c r="BV34" i="16"/>
  <c r="BW34" i="16"/>
  <c r="BX34" i="16"/>
  <c r="BY34" i="16"/>
  <c r="BZ34" i="16"/>
  <c r="CA34" i="16"/>
  <c r="CB34" i="16"/>
  <c r="CC34" i="16"/>
  <c r="CD34" i="16"/>
  <c r="CE34" i="16"/>
  <c r="CF34" i="16"/>
  <c r="CG34" i="16"/>
  <c r="CH34" i="16"/>
  <c r="CI34" i="16"/>
  <c r="CJ34" i="16"/>
  <c r="CK34" i="16"/>
  <c r="CL34" i="16"/>
  <c r="CM34" i="16"/>
  <c r="CN34" i="16"/>
  <c r="CO34" i="16"/>
  <c r="CP34" i="16"/>
  <c r="CQ34" i="16"/>
  <c r="CR34" i="16"/>
  <c r="CS34" i="16"/>
  <c r="CT34" i="16"/>
  <c r="CU34" i="16"/>
  <c r="CV34" i="16"/>
  <c r="CW34" i="16"/>
  <c r="CX34" i="16"/>
  <c r="CY34" i="16"/>
  <c r="CZ34" i="16"/>
  <c r="DA34" i="16"/>
  <c r="DB34" i="16"/>
  <c r="D35" i="16"/>
  <c r="G35" i="16"/>
  <c r="J35" i="16"/>
  <c r="M35" i="16"/>
  <c r="P35" i="16"/>
  <c r="S35" i="16"/>
  <c r="V35" i="16"/>
  <c r="Y35" i="16"/>
  <c r="AB35" i="16"/>
  <c r="AC35" i="16"/>
  <c r="AD35" i="16"/>
  <c r="AE35" i="16"/>
  <c r="AF35" i="16"/>
  <c r="AG35" i="16"/>
  <c r="AH35" i="16"/>
  <c r="AI35" i="16"/>
  <c r="AJ35" i="16"/>
  <c r="AK35" i="16"/>
  <c r="AL35" i="16"/>
  <c r="AM35" i="16"/>
  <c r="AN35" i="16"/>
  <c r="AO35" i="16"/>
  <c r="AP35" i="16"/>
  <c r="AQ35" i="16"/>
  <c r="AR35" i="16"/>
  <c r="AS35" i="16"/>
  <c r="AT35" i="16"/>
  <c r="AU35" i="16"/>
  <c r="AV35" i="16"/>
  <c r="AW35" i="16"/>
  <c r="AX35" i="16"/>
  <c r="AY35" i="16"/>
  <c r="AZ35" i="16"/>
  <c r="BA35" i="16"/>
  <c r="BB35" i="16"/>
  <c r="BC35" i="16"/>
  <c r="BD35" i="16"/>
  <c r="BE35" i="16"/>
  <c r="BF35" i="16"/>
  <c r="BG35" i="16"/>
  <c r="BH35" i="16"/>
  <c r="BI35" i="16"/>
  <c r="BJ35" i="16"/>
  <c r="BK35" i="16"/>
  <c r="BL35" i="16"/>
  <c r="BM35" i="16"/>
  <c r="BN35" i="16"/>
  <c r="BO35" i="16"/>
  <c r="BP35" i="16"/>
  <c r="BQ35" i="16"/>
  <c r="BR35" i="16"/>
  <c r="BS35" i="16"/>
  <c r="BT35" i="16"/>
  <c r="BU35" i="16"/>
  <c r="BV35" i="16"/>
  <c r="BW35" i="16"/>
  <c r="BX35" i="16"/>
  <c r="BY35" i="16"/>
  <c r="BZ35" i="16"/>
  <c r="CA35" i="16"/>
  <c r="CB35" i="16"/>
  <c r="CC35" i="16"/>
  <c r="CD35" i="16"/>
  <c r="CE35" i="16"/>
  <c r="CF35" i="16"/>
  <c r="CG35" i="16"/>
  <c r="CH35" i="16"/>
  <c r="CI35" i="16"/>
  <c r="CJ35" i="16"/>
  <c r="CK35" i="16"/>
  <c r="CL35" i="16"/>
  <c r="CM35" i="16"/>
  <c r="CN35" i="16"/>
  <c r="CO35" i="16"/>
  <c r="CP35" i="16"/>
  <c r="CQ35" i="16"/>
  <c r="CR35" i="16"/>
  <c r="CS35" i="16"/>
  <c r="CT35" i="16"/>
  <c r="CU35" i="16"/>
  <c r="CV35" i="16"/>
  <c r="CW35" i="16"/>
  <c r="CX35" i="16"/>
  <c r="CY35" i="16"/>
  <c r="CZ35" i="16"/>
  <c r="DA35" i="16"/>
  <c r="DB35" i="16"/>
  <c r="DA2" i="16"/>
  <c r="CZ2" i="16"/>
  <c r="CX2" i="16"/>
  <c r="CW2" i="16"/>
  <c r="CU2" i="16"/>
  <c r="CT2" i="16"/>
  <c r="CR2" i="16"/>
  <c r="CQ2" i="16"/>
  <c r="CO2" i="16"/>
  <c r="CN2" i="16"/>
  <c r="CL2" i="16"/>
  <c r="CK2" i="16"/>
  <c r="CI2" i="16"/>
  <c r="CH2" i="16"/>
  <c r="CF2" i="16"/>
  <c r="CE2" i="16"/>
  <c r="CC2" i="16"/>
  <c r="CB2" i="16"/>
  <c r="BZ2" i="16"/>
  <c r="BY2" i="16"/>
  <c r="BW2" i="16"/>
  <c r="BV2" i="16"/>
  <c r="BT2" i="16"/>
  <c r="BS2" i="16"/>
  <c r="BQ2" i="16"/>
  <c r="BP2" i="16"/>
  <c r="BN2" i="16"/>
  <c r="BM2" i="16"/>
  <c r="BK2" i="16"/>
  <c r="BJ2" i="16"/>
  <c r="BH2" i="16"/>
  <c r="BG2" i="16"/>
  <c r="BE2" i="16"/>
  <c r="BD2" i="16"/>
  <c r="BB2" i="16"/>
  <c r="BA2" i="16"/>
  <c r="AY2" i="16"/>
  <c r="AX2" i="16"/>
  <c r="AV2" i="16"/>
  <c r="AU2" i="16"/>
  <c r="AS2" i="16"/>
  <c r="AR2" i="16"/>
  <c r="AP2" i="16"/>
  <c r="AO2" i="16"/>
  <c r="AM2" i="16"/>
  <c r="AL2" i="16"/>
  <c r="AJ2" i="16"/>
  <c r="AI2" i="16"/>
  <c r="AG2" i="16"/>
  <c r="AF2" i="16"/>
  <c r="AD2" i="16"/>
  <c r="AC2" i="16"/>
  <c r="J4" i="8"/>
  <c r="B3" i="15" s="1"/>
  <c r="J5" i="8"/>
  <c r="H5" i="16" s="1"/>
  <c r="J6" i="8"/>
  <c r="K30" i="16" s="1"/>
  <c r="J7" i="8"/>
  <c r="N10" i="16" s="1"/>
  <c r="J8" i="8"/>
  <c r="Q24" i="16" s="1"/>
  <c r="J9" i="8"/>
  <c r="J10" i="8"/>
  <c r="W8" i="16" s="1"/>
  <c r="J11" i="8"/>
  <c r="Z3" i="16" s="1"/>
  <c r="J3" i="8"/>
  <c r="B4" i="16" s="1"/>
  <c r="A4" i="8"/>
  <c r="F3" i="16" s="1"/>
  <c r="A5" i="8"/>
  <c r="I27" i="16" s="1"/>
  <c r="A6" i="8"/>
  <c r="L33" i="16" s="1"/>
  <c r="A7" i="8"/>
  <c r="A8" i="8"/>
  <c r="R5" i="16" s="1"/>
  <c r="A9" i="8"/>
  <c r="U4" i="16" s="1"/>
  <c r="A10" i="8"/>
  <c r="X9" i="16" s="1"/>
  <c r="A11" i="8"/>
  <c r="AA6" i="16" s="1"/>
  <c r="A3" i="8"/>
  <c r="C3" i="16" s="1"/>
  <c r="W34" i="16" l="1"/>
  <c r="W12" i="16"/>
  <c r="W3" i="16"/>
  <c r="B34" i="16"/>
  <c r="B16" i="16"/>
  <c r="B15" i="16"/>
  <c r="B14" i="16"/>
  <c r="B3" i="16"/>
  <c r="B29" i="16"/>
  <c r="B28" i="16"/>
  <c r="B23" i="16"/>
  <c r="C22" i="16"/>
  <c r="B21" i="16"/>
  <c r="B2" i="15"/>
  <c r="B35" i="16"/>
  <c r="B10" i="16"/>
  <c r="U30" i="16"/>
  <c r="E30" i="16"/>
  <c r="B22" i="16"/>
  <c r="C10" i="16"/>
  <c r="B9" i="16"/>
  <c r="B30" i="16"/>
  <c r="B17" i="16"/>
  <c r="B8" i="16"/>
  <c r="B33" i="16"/>
  <c r="B27" i="16"/>
  <c r="B20" i="16"/>
  <c r="B13" i="16"/>
  <c r="B7" i="16"/>
  <c r="B32" i="16"/>
  <c r="B26" i="16"/>
  <c r="B19" i="16"/>
  <c r="B6" i="16"/>
  <c r="B31" i="16"/>
  <c r="B25" i="16"/>
  <c r="B12" i="16"/>
  <c r="B5" i="16"/>
  <c r="B2" i="16"/>
  <c r="B24" i="16"/>
  <c r="B18" i="16"/>
  <c r="B11" i="16"/>
  <c r="H14" i="16"/>
  <c r="Z32" i="16"/>
  <c r="E35" i="16"/>
  <c r="H31" i="16"/>
  <c r="W29" i="16"/>
  <c r="W14" i="16"/>
  <c r="H8" i="16"/>
  <c r="Z6" i="16"/>
  <c r="Z31" i="16"/>
  <c r="W25" i="16"/>
  <c r="W21" i="16"/>
  <c r="H16" i="16"/>
  <c r="W28" i="16"/>
  <c r="H27" i="16"/>
  <c r="Z24" i="16"/>
  <c r="H19" i="16"/>
  <c r="K15" i="16"/>
  <c r="H12" i="16"/>
  <c r="H7" i="16"/>
  <c r="W4" i="16"/>
  <c r="H3" i="16"/>
  <c r="H26" i="16"/>
  <c r="AA2" i="16"/>
  <c r="Z18" i="16"/>
  <c r="Z27" i="16"/>
  <c r="H22" i="16"/>
  <c r="W20" i="16"/>
  <c r="W16" i="16"/>
  <c r="N35" i="16"/>
  <c r="E12" i="16"/>
  <c r="K11" i="16"/>
  <c r="E5" i="16"/>
  <c r="H2" i="16"/>
  <c r="W2" i="16"/>
  <c r="W35" i="16"/>
  <c r="E33" i="16"/>
  <c r="U32" i="16"/>
  <c r="E28" i="16"/>
  <c r="U27" i="16"/>
  <c r="K26" i="16"/>
  <c r="AA23" i="16"/>
  <c r="H23" i="16"/>
  <c r="H20" i="16"/>
  <c r="W17" i="16"/>
  <c r="E15" i="16"/>
  <c r="W13" i="16"/>
  <c r="W11" i="16"/>
  <c r="W9" i="16"/>
  <c r="E9" i="16"/>
  <c r="E25" i="16"/>
  <c r="E4" i="16"/>
  <c r="E23" i="16"/>
  <c r="Z21" i="16"/>
  <c r="E20" i="16"/>
  <c r="AA16" i="16"/>
  <c r="AA12" i="16"/>
  <c r="AA10" i="16"/>
  <c r="K3" i="16"/>
  <c r="H34" i="16"/>
  <c r="AA32" i="16"/>
  <c r="W31" i="16"/>
  <c r="AA27" i="16"/>
  <c r="W26" i="16"/>
  <c r="U25" i="16"/>
  <c r="U23" i="16"/>
  <c r="K22" i="16"/>
  <c r="E21" i="16"/>
  <c r="U20" i="16"/>
  <c r="W18" i="16"/>
  <c r="Z10" i="16"/>
  <c r="E10" i="16"/>
  <c r="E8" i="16"/>
  <c r="W6" i="16"/>
  <c r="E16" i="16"/>
  <c r="Q2" i="16"/>
  <c r="Z35" i="16"/>
  <c r="W32" i="16"/>
  <c r="E32" i="16"/>
  <c r="Q31" i="16"/>
  <c r="W27" i="16"/>
  <c r="AA25" i="16"/>
  <c r="W24" i="16"/>
  <c r="W22" i="16"/>
  <c r="AA20" i="16"/>
  <c r="W19" i="16"/>
  <c r="E19" i="16"/>
  <c r="Z17" i="16"/>
  <c r="H15" i="16"/>
  <c r="Z13" i="16"/>
  <c r="H9" i="16"/>
  <c r="B9" i="15"/>
  <c r="E31" i="16"/>
  <c r="E29" i="16"/>
  <c r="AA35" i="16"/>
  <c r="E34" i="16"/>
  <c r="E24" i="16"/>
  <c r="Z5" i="16"/>
  <c r="E2" i="16"/>
  <c r="U2" i="16"/>
  <c r="H35" i="16"/>
  <c r="H30" i="16"/>
  <c r="Z28" i="16"/>
  <c r="E27" i="16"/>
  <c r="Z25" i="16"/>
  <c r="Z20" i="16"/>
  <c r="N18" i="16"/>
  <c r="E17" i="16"/>
  <c r="E13" i="16"/>
  <c r="W7" i="16"/>
  <c r="N6" i="16"/>
  <c r="H4" i="16"/>
  <c r="A8" i="15"/>
  <c r="T24" i="16"/>
  <c r="T32" i="16"/>
  <c r="T35" i="16"/>
  <c r="T5" i="16"/>
  <c r="T10" i="16"/>
  <c r="T25" i="16"/>
  <c r="T11" i="16"/>
  <c r="T14" i="16"/>
  <c r="T22" i="16"/>
  <c r="T26" i="16"/>
  <c r="T29" i="16"/>
  <c r="T33" i="16"/>
  <c r="T6" i="16"/>
  <c r="T17" i="16"/>
  <c r="T21" i="16"/>
  <c r="T28" i="16"/>
  <c r="T13" i="16"/>
  <c r="T18" i="16"/>
  <c r="T3" i="16"/>
  <c r="K4" i="16"/>
  <c r="K8" i="16"/>
  <c r="K20" i="16"/>
  <c r="K27" i="16"/>
  <c r="K9" i="16"/>
  <c r="K12" i="16"/>
  <c r="K16" i="16"/>
  <c r="K31" i="16"/>
  <c r="K2" i="16"/>
  <c r="K13" i="16"/>
  <c r="K28" i="16"/>
  <c r="B5" i="15"/>
  <c r="K5" i="16"/>
  <c r="K24" i="16"/>
  <c r="K32" i="16"/>
  <c r="K35" i="16"/>
  <c r="K17" i="16"/>
  <c r="K25" i="16"/>
  <c r="K6" i="16"/>
  <c r="K21" i="16"/>
  <c r="K10" i="16"/>
  <c r="K23" i="16"/>
  <c r="K19" i="16"/>
  <c r="I12" i="16"/>
  <c r="T30" i="16"/>
  <c r="N29" i="16"/>
  <c r="T8" i="16"/>
  <c r="R12" i="16"/>
  <c r="R13" i="16"/>
  <c r="T4" i="16"/>
  <c r="Q6" i="16"/>
  <c r="Q13" i="16"/>
  <c r="Q17" i="16"/>
  <c r="Q21" i="16"/>
  <c r="Q28" i="16"/>
  <c r="Q18" i="16"/>
  <c r="Q8" i="16"/>
  <c r="Q15" i="16"/>
  <c r="Q20" i="16"/>
  <c r="Q27" i="16"/>
  <c r="Q3" i="16"/>
  <c r="Q11" i="16"/>
  <c r="Q14" i="16"/>
  <c r="Q22" i="16"/>
  <c r="Q26" i="16"/>
  <c r="Q29" i="16"/>
  <c r="Q33" i="16"/>
  <c r="Q19" i="16"/>
  <c r="Q23" i="16"/>
  <c r="Q30" i="16"/>
  <c r="Q34" i="16"/>
  <c r="B7" i="15"/>
  <c r="Q7" i="16"/>
  <c r="Q9" i="16"/>
  <c r="N3" i="16"/>
  <c r="N11" i="16"/>
  <c r="N14" i="16"/>
  <c r="N22" i="16"/>
  <c r="N26" i="16"/>
  <c r="N33" i="16"/>
  <c r="N7" i="16"/>
  <c r="N15" i="16"/>
  <c r="N19" i="16"/>
  <c r="N23" i="16"/>
  <c r="N30" i="16"/>
  <c r="N34" i="16"/>
  <c r="N5" i="16"/>
  <c r="N24" i="16"/>
  <c r="N8" i="16"/>
  <c r="N20" i="16"/>
  <c r="N27" i="16"/>
  <c r="N16" i="16"/>
  <c r="N31" i="16"/>
  <c r="N32" i="16"/>
  <c r="B6" i="15"/>
  <c r="N4" i="16"/>
  <c r="N9" i="16"/>
  <c r="N12" i="16"/>
  <c r="N28" i="16"/>
  <c r="Q16" i="16"/>
  <c r="Q10" i="16"/>
  <c r="Q25" i="16"/>
  <c r="N21" i="16"/>
  <c r="Q5" i="16"/>
  <c r="Q35" i="16"/>
  <c r="T31" i="16"/>
  <c r="K29" i="16"/>
  <c r="K14" i="16"/>
  <c r="B8" i="15"/>
  <c r="T16" i="16"/>
  <c r="O7" i="16"/>
  <c r="O29" i="16"/>
  <c r="O15" i="16"/>
  <c r="T2" i="16"/>
  <c r="T7" i="16"/>
  <c r="L3" i="16"/>
  <c r="L4" i="16"/>
  <c r="L17" i="16"/>
  <c r="N2" i="16"/>
  <c r="Q32" i="16"/>
  <c r="T20" i="16"/>
  <c r="N13" i="16"/>
  <c r="Q4" i="16"/>
  <c r="I14" i="16"/>
  <c r="I35" i="16"/>
  <c r="I13" i="16"/>
  <c r="I21" i="16"/>
  <c r="I28" i="16"/>
  <c r="T34" i="16"/>
  <c r="K33" i="16"/>
  <c r="N17" i="16"/>
  <c r="T15" i="16"/>
  <c r="T12" i="16"/>
  <c r="K7" i="16"/>
  <c r="K34" i="16"/>
  <c r="T27" i="16"/>
  <c r="N25" i="16"/>
  <c r="T23" i="16"/>
  <c r="T19" i="16"/>
  <c r="Q12" i="16"/>
  <c r="L11" i="16"/>
  <c r="T9" i="16"/>
  <c r="I7" i="16"/>
  <c r="H11" i="16"/>
  <c r="W10" i="16"/>
  <c r="Z9" i="16"/>
  <c r="U6" i="16"/>
  <c r="W5" i="16"/>
  <c r="Z4" i="16"/>
  <c r="H33" i="16"/>
  <c r="H29" i="16"/>
  <c r="H18" i="16"/>
  <c r="Z16" i="16"/>
  <c r="Z12" i="16"/>
  <c r="Z2" i="16"/>
  <c r="AA34" i="16"/>
  <c r="Z30" i="16"/>
  <c r="E26" i="16"/>
  <c r="Z23" i="16"/>
  <c r="E22" i="16"/>
  <c r="Z15" i="16"/>
  <c r="E14" i="16"/>
  <c r="Z8" i="16"/>
  <c r="E7" i="16"/>
  <c r="H6" i="16"/>
  <c r="E3" i="16"/>
  <c r="Z34" i="16"/>
  <c r="H28" i="16"/>
  <c r="H25" i="16"/>
  <c r="H21" i="16"/>
  <c r="Z19" i="16"/>
  <c r="E18" i="16"/>
  <c r="H17" i="16"/>
  <c r="H13" i="16"/>
  <c r="AA11" i="16"/>
  <c r="E11" i="16"/>
  <c r="H10" i="16"/>
  <c r="Z7" i="16"/>
  <c r="AA3" i="16"/>
  <c r="B10" i="15"/>
  <c r="B4" i="15"/>
  <c r="Z33" i="16"/>
  <c r="H32" i="16"/>
  <c r="W30" i="16"/>
  <c r="Z29" i="16"/>
  <c r="Z26" i="16"/>
  <c r="H24" i="16"/>
  <c r="W23" i="16"/>
  <c r="Z22" i="16"/>
  <c r="AA18" i="16"/>
  <c r="W15" i="16"/>
  <c r="Z14" i="16"/>
  <c r="Z11" i="16"/>
  <c r="E6" i="16"/>
  <c r="A10" i="15"/>
  <c r="X2" i="16"/>
  <c r="F22" i="16"/>
  <c r="F17" i="16"/>
  <c r="X7" i="16"/>
  <c r="X4" i="16"/>
  <c r="X35" i="16"/>
  <c r="F29" i="16"/>
  <c r="U18" i="16"/>
  <c r="U16" i="16"/>
  <c r="F15" i="16"/>
  <c r="X12" i="16"/>
  <c r="X29" i="16"/>
  <c r="U28" i="16"/>
  <c r="X26" i="16"/>
  <c r="X22" i="16"/>
  <c r="U21" i="16"/>
  <c r="X19" i="16"/>
  <c r="X15" i="16"/>
  <c r="U14" i="16"/>
  <c r="U9" i="16"/>
  <c r="F8" i="16"/>
  <c r="X5" i="16"/>
  <c r="A7" i="15"/>
  <c r="F2" i="16"/>
  <c r="F32" i="16"/>
  <c r="F30" i="16"/>
  <c r="R20" i="16"/>
  <c r="X13" i="16"/>
  <c r="U7" i="16"/>
  <c r="R6" i="16"/>
  <c r="U35" i="16"/>
  <c r="U33" i="16"/>
  <c r="U31" i="16"/>
  <c r="U24" i="16"/>
  <c r="F23" i="16"/>
  <c r="L19" i="16"/>
  <c r="U17" i="16"/>
  <c r="F16" i="16"/>
  <c r="U12" i="16"/>
  <c r="R11" i="16"/>
  <c r="X8" i="16"/>
  <c r="X30" i="16"/>
  <c r="U29" i="16"/>
  <c r="R28" i="16"/>
  <c r="X27" i="16"/>
  <c r="O23" i="16"/>
  <c r="U22" i="16"/>
  <c r="R21" i="16"/>
  <c r="X20" i="16"/>
  <c r="U15" i="16"/>
  <c r="F14" i="16"/>
  <c r="AA9" i="16"/>
  <c r="X6" i="16"/>
  <c r="U5" i="16"/>
  <c r="AA4" i="16"/>
  <c r="R4" i="16"/>
  <c r="U13" i="16"/>
  <c r="U10" i="16"/>
  <c r="F9" i="16"/>
  <c r="A9" i="15"/>
  <c r="R35" i="16"/>
  <c r="X34" i="16"/>
  <c r="AA33" i="16"/>
  <c r="AA31" i="16"/>
  <c r="F31" i="16"/>
  <c r="AA29" i="16"/>
  <c r="X28" i="16"/>
  <c r="AA26" i="16"/>
  <c r="R26" i="16"/>
  <c r="L25" i="16"/>
  <c r="AA24" i="16"/>
  <c r="F24" i="16"/>
  <c r="X21" i="16"/>
  <c r="AA19" i="16"/>
  <c r="R19" i="16"/>
  <c r="AA17" i="16"/>
  <c r="X14" i="16"/>
  <c r="X11" i="16"/>
  <c r="O9" i="16"/>
  <c r="U8" i="16"/>
  <c r="F7" i="16"/>
  <c r="AA5" i="16"/>
  <c r="I5" i="16"/>
  <c r="U3" i="16"/>
  <c r="A3" i="15"/>
  <c r="A6" i="15"/>
  <c r="R7" i="16"/>
  <c r="R14" i="16"/>
  <c r="R29" i="16"/>
  <c r="R8" i="16"/>
  <c r="R15" i="16"/>
  <c r="R22" i="16"/>
  <c r="R30" i="16"/>
  <c r="R2" i="16"/>
  <c r="R24" i="16"/>
  <c r="R3" i="16"/>
  <c r="R10" i="16"/>
  <c r="R18" i="16"/>
  <c r="R25" i="16"/>
  <c r="R33" i="16"/>
  <c r="R9" i="16"/>
  <c r="R16" i="16"/>
  <c r="R23" i="16"/>
  <c r="R31" i="16"/>
  <c r="R17" i="16"/>
  <c r="R32" i="16"/>
  <c r="L34" i="16"/>
  <c r="L32" i="16"/>
  <c r="O30" i="16"/>
  <c r="R27" i="16"/>
  <c r="O17" i="16"/>
  <c r="O24" i="16"/>
  <c r="O32" i="16"/>
  <c r="O3" i="16"/>
  <c r="O10" i="16"/>
  <c r="O18" i="16"/>
  <c r="O25" i="16"/>
  <c r="O33" i="16"/>
  <c r="O2" i="16"/>
  <c r="O27" i="16"/>
  <c r="O6" i="16"/>
  <c r="O13" i="16"/>
  <c r="O21" i="16"/>
  <c r="O28" i="16"/>
  <c r="O4" i="16"/>
  <c r="O11" i="16"/>
  <c r="O19" i="16"/>
  <c r="O26" i="16"/>
  <c r="O34" i="16"/>
  <c r="O5" i="16"/>
  <c r="O12" i="16"/>
  <c r="O20" i="16"/>
  <c r="O35" i="16"/>
  <c r="O16" i="16"/>
  <c r="L5" i="16"/>
  <c r="L12" i="16"/>
  <c r="L20" i="16"/>
  <c r="L27" i="16"/>
  <c r="L35" i="16"/>
  <c r="L6" i="16"/>
  <c r="L13" i="16"/>
  <c r="L21" i="16"/>
  <c r="L28" i="16"/>
  <c r="L2" i="16"/>
  <c r="L9" i="16"/>
  <c r="L16" i="16"/>
  <c r="L23" i="16"/>
  <c r="L31" i="16"/>
  <c r="L7" i="16"/>
  <c r="L14" i="16"/>
  <c r="L29" i="16"/>
  <c r="A5" i="15"/>
  <c r="L8" i="16"/>
  <c r="L15" i="16"/>
  <c r="L22" i="16"/>
  <c r="L30" i="16"/>
  <c r="L26" i="16"/>
  <c r="L24" i="16"/>
  <c r="O22" i="16"/>
  <c r="L18" i="16"/>
  <c r="I8" i="16"/>
  <c r="I15" i="16"/>
  <c r="I22" i="16"/>
  <c r="I30" i="16"/>
  <c r="A4" i="15"/>
  <c r="I9" i="16"/>
  <c r="I16" i="16"/>
  <c r="I23" i="16"/>
  <c r="I31" i="16"/>
  <c r="I4" i="16"/>
  <c r="I11" i="16"/>
  <c r="I19" i="16"/>
  <c r="I26" i="16"/>
  <c r="I34" i="16"/>
  <c r="I17" i="16"/>
  <c r="I24" i="16"/>
  <c r="I32" i="16"/>
  <c r="I3" i="16"/>
  <c r="I10" i="16"/>
  <c r="I18" i="16"/>
  <c r="I25" i="16"/>
  <c r="I33" i="16"/>
  <c r="I2" i="16"/>
  <c r="R34" i="16"/>
  <c r="O31" i="16"/>
  <c r="I29" i="16"/>
  <c r="I20" i="16"/>
  <c r="O14" i="16"/>
  <c r="L10" i="16"/>
  <c r="O8" i="16"/>
  <c r="I6" i="16"/>
  <c r="F21" i="16"/>
  <c r="F13" i="16"/>
  <c r="F6" i="16"/>
  <c r="F35" i="16"/>
  <c r="X33" i="16"/>
  <c r="AA30" i="16"/>
  <c r="F27" i="16"/>
  <c r="X25" i="16"/>
  <c r="AA22" i="16"/>
  <c r="F20" i="16"/>
  <c r="X18" i="16"/>
  <c r="AA15" i="16"/>
  <c r="F12" i="16"/>
  <c r="X10" i="16"/>
  <c r="AA8" i="16"/>
  <c r="F5" i="16"/>
  <c r="X3" i="16"/>
  <c r="F28" i="16"/>
  <c r="F34" i="16"/>
  <c r="X32" i="16"/>
  <c r="F26" i="16"/>
  <c r="X24" i="16"/>
  <c r="F19" i="16"/>
  <c r="X17" i="16"/>
  <c r="AA14" i="16"/>
  <c r="F11" i="16"/>
  <c r="AA7" i="16"/>
  <c r="F4" i="16"/>
  <c r="U34" i="16"/>
  <c r="F33" i="16"/>
  <c r="X31" i="16"/>
  <c r="AA28" i="16"/>
  <c r="U26" i="16"/>
  <c r="F25" i="16"/>
  <c r="X23" i="16"/>
  <c r="AA21" i="16"/>
  <c r="U19" i="16"/>
  <c r="F18" i="16"/>
  <c r="X16" i="16"/>
  <c r="AA13" i="16"/>
  <c r="U11" i="16"/>
  <c r="F10" i="16"/>
  <c r="C34" i="16"/>
  <c r="C14" i="16"/>
  <c r="C26" i="16"/>
  <c r="C18" i="16"/>
  <c r="C6" i="16"/>
  <c r="C30" i="16"/>
  <c r="A2" i="15"/>
  <c r="C25" i="16"/>
  <c r="C17" i="16"/>
  <c r="C9" i="16"/>
  <c r="C5" i="16"/>
  <c r="C28" i="16"/>
  <c r="C16" i="16"/>
  <c r="C12" i="16"/>
  <c r="C4" i="16"/>
  <c r="C2" i="16"/>
  <c r="C33" i="16"/>
  <c r="C29" i="16"/>
  <c r="C21" i="16"/>
  <c r="C13" i="16"/>
  <c r="C32" i="16"/>
  <c r="C24" i="16"/>
  <c r="C20" i="16"/>
  <c r="C8" i="16"/>
  <c r="C35" i="16"/>
  <c r="C31" i="16"/>
  <c r="C27" i="16"/>
  <c r="C23" i="16"/>
  <c r="C19" i="16"/>
  <c r="C15" i="16"/>
  <c r="C11" i="16"/>
  <c r="C7" i="16"/>
  <c r="DB2" i="16"/>
  <c r="CY2" i="16"/>
  <c r="CV2" i="16"/>
  <c r="CS2" i="16"/>
  <c r="CP2" i="16"/>
  <c r="CM2" i="16"/>
  <c r="CJ2" i="16"/>
  <c r="CG2" i="16"/>
  <c r="CD2" i="16"/>
  <c r="CA2" i="16"/>
  <c r="BX2" i="16"/>
  <c r="BU2" i="16"/>
  <c r="BR2" i="16"/>
  <c r="BO2" i="16"/>
  <c r="C38" i="18"/>
  <c r="C40" i="18" s="1"/>
  <c r="C41" i="18"/>
  <c r="C42" i="18" l="1"/>
  <c r="C44" i="18" s="1"/>
  <c r="D48" i="18" s="1"/>
  <c r="D49" i="18" s="1"/>
  <c r="BL2" i="16" l="1"/>
  <c r="BI2" i="16"/>
  <c r="BF2" i="16"/>
  <c r="BC2" i="16"/>
  <c r="AZ2" i="16"/>
  <c r="AW2" i="16"/>
  <c r="AT2" i="16"/>
  <c r="AQ2" i="16"/>
  <c r="AN2" i="16"/>
  <c r="AK2" i="16"/>
  <c r="AH2" i="16"/>
  <c r="AE2" i="16"/>
  <c r="H3" i="14" l="1"/>
  <c r="I3" i="14"/>
  <c r="J3" i="14"/>
  <c r="K3" i="14"/>
  <c r="L3" i="14"/>
  <c r="M3" i="14"/>
  <c r="H4" i="14"/>
  <c r="I4" i="14"/>
  <c r="J4" i="14"/>
  <c r="K4" i="14"/>
  <c r="L4" i="14"/>
  <c r="M4" i="14"/>
  <c r="H5" i="14"/>
  <c r="I5" i="14"/>
  <c r="J5" i="14"/>
  <c r="K5" i="14"/>
  <c r="L5" i="14"/>
  <c r="M5" i="14"/>
  <c r="H6" i="14"/>
  <c r="I6" i="14"/>
  <c r="J6" i="14"/>
  <c r="K6" i="14"/>
  <c r="L6" i="14"/>
  <c r="M6" i="14"/>
  <c r="H7" i="14"/>
  <c r="I7" i="14"/>
  <c r="J7" i="14"/>
  <c r="K7" i="14"/>
  <c r="L7" i="14"/>
  <c r="M7" i="14"/>
  <c r="H8" i="14"/>
  <c r="I8" i="14"/>
  <c r="J8" i="14"/>
  <c r="K8" i="14"/>
  <c r="L8" i="14"/>
  <c r="M8" i="14"/>
  <c r="H9" i="14"/>
  <c r="I9" i="14"/>
  <c r="J9" i="14"/>
  <c r="K9" i="14"/>
  <c r="L9" i="14"/>
  <c r="M9" i="14"/>
  <c r="H10" i="14"/>
  <c r="I10" i="14"/>
  <c r="J10" i="14"/>
  <c r="K10" i="14"/>
  <c r="L10" i="14"/>
  <c r="M10" i="14"/>
  <c r="H11" i="14"/>
  <c r="I11" i="14"/>
  <c r="J11" i="14"/>
  <c r="K11" i="14"/>
  <c r="L11" i="14"/>
  <c r="M11" i="14"/>
  <c r="H12" i="14"/>
  <c r="I12" i="14"/>
  <c r="J12" i="14"/>
  <c r="K12" i="14"/>
  <c r="L12" i="14"/>
  <c r="M12" i="14"/>
  <c r="H13" i="14"/>
  <c r="I13" i="14"/>
  <c r="J13" i="14"/>
  <c r="K13" i="14"/>
  <c r="L13" i="14"/>
  <c r="M13" i="14"/>
  <c r="H14" i="14"/>
  <c r="I14" i="14"/>
  <c r="J14" i="14"/>
  <c r="K14" i="14"/>
  <c r="L14" i="14"/>
  <c r="M14" i="14"/>
  <c r="H15" i="14"/>
  <c r="I15" i="14"/>
  <c r="J15" i="14"/>
  <c r="K15" i="14"/>
  <c r="L15" i="14"/>
  <c r="M15" i="14"/>
  <c r="H16" i="14"/>
  <c r="I16" i="14"/>
  <c r="J16" i="14"/>
  <c r="K16" i="14"/>
  <c r="L16" i="14"/>
  <c r="M16" i="14"/>
  <c r="H17" i="14"/>
  <c r="I17" i="14"/>
  <c r="J17" i="14"/>
  <c r="K17" i="14"/>
  <c r="L17" i="14"/>
  <c r="M17" i="14"/>
  <c r="H18" i="14"/>
  <c r="I18" i="14"/>
  <c r="J18" i="14"/>
  <c r="K18" i="14"/>
  <c r="L18" i="14"/>
  <c r="M18" i="14"/>
  <c r="H19" i="14"/>
  <c r="I19" i="14"/>
  <c r="J19" i="14"/>
  <c r="K19" i="14"/>
  <c r="L19" i="14"/>
  <c r="M19" i="14"/>
  <c r="H20" i="14"/>
  <c r="I20" i="14"/>
  <c r="J20" i="14"/>
  <c r="K20" i="14"/>
  <c r="L20" i="14"/>
  <c r="M20" i="14"/>
  <c r="H21" i="14"/>
  <c r="I21" i="14"/>
  <c r="J21" i="14"/>
  <c r="K21" i="14"/>
  <c r="L21" i="14"/>
  <c r="M21" i="14"/>
  <c r="H22" i="14"/>
  <c r="I22" i="14"/>
  <c r="J22" i="14"/>
  <c r="K22" i="14"/>
  <c r="L22" i="14"/>
  <c r="M22" i="14"/>
  <c r="H23" i="14"/>
  <c r="I23" i="14"/>
  <c r="J23" i="14"/>
  <c r="K23" i="14"/>
  <c r="L23" i="14"/>
  <c r="M23" i="14"/>
  <c r="H24" i="14"/>
  <c r="I24" i="14"/>
  <c r="J24" i="14"/>
  <c r="K24" i="14"/>
  <c r="L24" i="14"/>
  <c r="M24" i="14"/>
  <c r="H25" i="14"/>
  <c r="I25" i="14"/>
  <c r="J25" i="14"/>
  <c r="K25" i="14"/>
  <c r="L25" i="14"/>
  <c r="M25" i="14"/>
  <c r="H26" i="14"/>
  <c r="I26" i="14"/>
  <c r="J26" i="14"/>
  <c r="K26" i="14"/>
  <c r="L26" i="14"/>
  <c r="M26" i="14"/>
  <c r="H27" i="14"/>
  <c r="I27" i="14"/>
  <c r="J27" i="14"/>
  <c r="K27" i="14"/>
  <c r="L27" i="14"/>
  <c r="M27" i="14"/>
  <c r="H28" i="14"/>
  <c r="I28" i="14"/>
  <c r="J28" i="14"/>
  <c r="K28" i="14"/>
  <c r="L28" i="14"/>
  <c r="M28" i="14"/>
  <c r="H29" i="14"/>
  <c r="I29" i="14"/>
  <c r="J29" i="14"/>
  <c r="K29" i="14"/>
  <c r="L29" i="14"/>
  <c r="M29" i="14"/>
  <c r="H30" i="14"/>
  <c r="I30" i="14"/>
  <c r="J30" i="14"/>
  <c r="K30" i="14"/>
  <c r="L30" i="14"/>
  <c r="M30" i="14"/>
  <c r="H31" i="14"/>
  <c r="I31" i="14"/>
  <c r="J31" i="14"/>
  <c r="K31" i="14"/>
  <c r="L31" i="14"/>
  <c r="M31" i="14"/>
  <c r="H32" i="14"/>
  <c r="I32" i="14"/>
  <c r="J32" i="14"/>
  <c r="K32" i="14"/>
  <c r="L32" i="14"/>
  <c r="M32" i="14"/>
  <c r="H33" i="14"/>
  <c r="I33" i="14"/>
  <c r="J33" i="14"/>
  <c r="K33" i="14"/>
  <c r="L33" i="14"/>
  <c r="M33" i="14"/>
  <c r="H34" i="14"/>
  <c r="I34" i="14"/>
  <c r="J34" i="14"/>
  <c r="K34" i="14"/>
  <c r="L34" i="14"/>
  <c r="M34" i="14"/>
  <c r="H35" i="14"/>
  <c r="I35" i="14"/>
  <c r="J35" i="14"/>
  <c r="K35" i="14"/>
  <c r="L35" i="14"/>
  <c r="M35" i="14"/>
  <c r="I2" i="14"/>
  <c r="J2" i="14"/>
  <c r="K2" i="14"/>
  <c r="L2" i="14"/>
  <c r="M2" i="14"/>
  <c r="H2" i="14"/>
  <c r="B3" i="14"/>
  <c r="C3" i="14"/>
  <c r="D3" i="14"/>
  <c r="E3" i="14"/>
  <c r="F3" i="14"/>
  <c r="G3" i="14"/>
  <c r="B4" i="14"/>
  <c r="C4" i="14"/>
  <c r="D4" i="14"/>
  <c r="E4" i="14"/>
  <c r="F4" i="14"/>
  <c r="G4" i="14"/>
  <c r="B5" i="14"/>
  <c r="C5" i="14"/>
  <c r="D5" i="14"/>
  <c r="E5" i="14"/>
  <c r="F5" i="14"/>
  <c r="G5" i="14"/>
  <c r="B6" i="14"/>
  <c r="C6" i="14"/>
  <c r="D6" i="14"/>
  <c r="E6" i="14"/>
  <c r="F6" i="14"/>
  <c r="G6" i="14"/>
  <c r="B7" i="14"/>
  <c r="C7" i="14"/>
  <c r="D7" i="14"/>
  <c r="E7" i="14"/>
  <c r="F7" i="14"/>
  <c r="G7" i="14"/>
  <c r="B8" i="14"/>
  <c r="C8" i="14"/>
  <c r="D8" i="14"/>
  <c r="E8" i="14"/>
  <c r="F8" i="14"/>
  <c r="G8" i="14"/>
  <c r="B9" i="14"/>
  <c r="C9" i="14"/>
  <c r="D9" i="14"/>
  <c r="E9" i="14"/>
  <c r="F9" i="14"/>
  <c r="G9" i="14"/>
  <c r="B10" i="14"/>
  <c r="C10" i="14"/>
  <c r="D10" i="14"/>
  <c r="E10" i="14"/>
  <c r="F10" i="14"/>
  <c r="G10" i="14"/>
  <c r="B11" i="14"/>
  <c r="C11" i="14"/>
  <c r="D11" i="14"/>
  <c r="E11" i="14"/>
  <c r="F11" i="14"/>
  <c r="G11" i="14"/>
  <c r="B12" i="14"/>
  <c r="C12" i="14"/>
  <c r="D12" i="14"/>
  <c r="E12" i="14"/>
  <c r="F12" i="14"/>
  <c r="G12" i="14"/>
  <c r="B13" i="14"/>
  <c r="C13" i="14"/>
  <c r="D13" i="14"/>
  <c r="E13" i="14"/>
  <c r="F13" i="14"/>
  <c r="G13" i="14"/>
  <c r="B14" i="14"/>
  <c r="C14" i="14"/>
  <c r="D14" i="14"/>
  <c r="E14" i="14"/>
  <c r="F14" i="14"/>
  <c r="G14" i="14"/>
  <c r="B15" i="14"/>
  <c r="C15" i="14"/>
  <c r="D15" i="14"/>
  <c r="E15" i="14"/>
  <c r="F15" i="14"/>
  <c r="G15" i="14"/>
  <c r="B16" i="14"/>
  <c r="C16" i="14"/>
  <c r="D16" i="14"/>
  <c r="E16" i="14"/>
  <c r="F16" i="14"/>
  <c r="G16" i="14"/>
  <c r="B17" i="14"/>
  <c r="C17" i="14"/>
  <c r="D17" i="14"/>
  <c r="E17" i="14"/>
  <c r="F17" i="14"/>
  <c r="G17" i="14"/>
  <c r="B18" i="14"/>
  <c r="C18" i="14"/>
  <c r="D18" i="14"/>
  <c r="E18" i="14"/>
  <c r="F18" i="14"/>
  <c r="G18" i="14"/>
  <c r="B19" i="14"/>
  <c r="C19" i="14"/>
  <c r="D19" i="14"/>
  <c r="E19" i="14"/>
  <c r="F19" i="14"/>
  <c r="G19" i="14"/>
  <c r="B20" i="14"/>
  <c r="C20" i="14"/>
  <c r="D20" i="14"/>
  <c r="E20" i="14"/>
  <c r="F20" i="14"/>
  <c r="G20" i="14"/>
  <c r="B21" i="14"/>
  <c r="C21" i="14"/>
  <c r="D21" i="14"/>
  <c r="E21" i="14"/>
  <c r="F21" i="14"/>
  <c r="G21" i="14"/>
  <c r="B22" i="14"/>
  <c r="C22" i="14"/>
  <c r="D22" i="14"/>
  <c r="E22" i="14"/>
  <c r="F22" i="14"/>
  <c r="G22" i="14"/>
  <c r="B23" i="14"/>
  <c r="C23" i="14"/>
  <c r="D23" i="14"/>
  <c r="E23" i="14"/>
  <c r="F23" i="14"/>
  <c r="G23" i="14"/>
  <c r="B24" i="14"/>
  <c r="C24" i="14"/>
  <c r="D24" i="14"/>
  <c r="E24" i="14"/>
  <c r="F24" i="14"/>
  <c r="G24" i="14"/>
  <c r="B25" i="14"/>
  <c r="C25" i="14"/>
  <c r="D25" i="14"/>
  <c r="E25" i="14"/>
  <c r="F25" i="14"/>
  <c r="G25" i="14"/>
  <c r="B26" i="14"/>
  <c r="C26" i="14"/>
  <c r="D26" i="14"/>
  <c r="E26" i="14"/>
  <c r="F26" i="14"/>
  <c r="G26" i="14"/>
  <c r="B27" i="14"/>
  <c r="C27" i="14"/>
  <c r="D27" i="14"/>
  <c r="E27" i="14"/>
  <c r="F27" i="14"/>
  <c r="G27" i="14"/>
  <c r="B28" i="14"/>
  <c r="C28" i="14"/>
  <c r="D28" i="14"/>
  <c r="E28" i="14"/>
  <c r="F28" i="14"/>
  <c r="G28" i="14"/>
  <c r="B29" i="14"/>
  <c r="C29" i="14"/>
  <c r="D29" i="14"/>
  <c r="E29" i="14"/>
  <c r="F29" i="14"/>
  <c r="G29" i="14"/>
  <c r="B30" i="14"/>
  <c r="C30" i="14"/>
  <c r="D30" i="14"/>
  <c r="E30" i="14"/>
  <c r="F30" i="14"/>
  <c r="G30" i="14"/>
  <c r="B31" i="14"/>
  <c r="C31" i="14"/>
  <c r="D31" i="14"/>
  <c r="E31" i="14"/>
  <c r="F31" i="14"/>
  <c r="G31" i="14"/>
  <c r="B32" i="14"/>
  <c r="C32" i="14"/>
  <c r="D32" i="14"/>
  <c r="E32" i="14"/>
  <c r="F32" i="14"/>
  <c r="G32" i="14"/>
  <c r="B33" i="14"/>
  <c r="C33" i="14"/>
  <c r="D33" i="14"/>
  <c r="E33" i="14"/>
  <c r="F33" i="14"/>
  <c r="G33" i="14"/>
  <c r="B34" i="14"/>
  <c r="C34" i="14"/>
  <c r="D34" i="14"/>
  <c r="E34" i="14"/>
  <c r="F34" i="14"/>
  <c r="G34" i="14"/>
  <c r="B35" i="14"/>
  <c r="C35" i="14"/>
  <c r="D35" i="14"/>
  <c r="E35" i="14"/>
  <c r="F35" i="14"/>
  <c r="G35" i="14"/>
  <c r="C2" i="14"/>
  <c r="D2" i="14"/>
  <c r="E2" i="14"/>
  <c r="F2" i="14"/>
  <c r="G2" i="14"/>
  <c r="B2" i="14"/>
  <c r="J36" i="14" l="1"/>
  <c r="H36" i="14"/>
  <c r="C36" i="14"/>
  <c r="B36" i="14"/>
  <c r="D36" i="14"/>
  <c r="L36" i="14"/>
  <c r="M36" i="14"/>
  <c r="K36" i="14"/>
  <c r="I36" i="14"/>
  <c r="G36" i="14"/>
  <c r="F36" i="14"/>
  <c r="E36" i="14"/>
  <c r="A74" i="8"/>
  <c r="A35" i="16" s="1"/>
  <c r="A73" i="8"/>
  <c r="A34" i="16" s="1"/>
  <c r="A72" i="8"/>
  <c r="A33" i="16" s="1"/>
  <c r="A71" i="8"/>
  <c r="A32" i="16" s="1"/>
  <c r="A70" i="8"/>
  <c r="A31" i="16" s="1"/>
  <c r="A69" i="8"/>
  <c r="A30" i="16" s="1"/>
  <c r="A68" i="8"/>
  <c r="A29" i="16" s="1"/>
  <c r="A67" i="8"/>
  <c r="A28" i="16" s="1"/>
  <c r="A66" i="8"/>
  <c r="A27" i="16" s="1"/>
  <c r="A65" i="8"/>
  <c r="A26" i="16" s="1"/>
  <c r="A64" i="8"/>
  <c r="A25" i="16" s="1"/>
  <c r="A63" i="8"/>
  <c r="A24" i="16" s="1"/>
  <c r="A62" i="8"/>
  <c r="A23" i="16" s="1"/>
  <c r="A61" i="8"/>
  <c r="A22" i="16" s="1"/>
  <c r="A60" i="8"/>
  <c r="A21" i="16" s="1"/>
  <c r="A59" i="8"/>
  <c r="A20" i="16" s="1"/>
  <c r="A58" i="8"/>
  <c r="A19" i="16" s="1"/>
  <c r="A57" i="8"/>
  <c r="A18" i="16" s="1"/>
  <c r="A56" i="8"/>
  <c r="A17" i="16" s="1"/>
  <c r="A55" i="8"/>
  <c r="A16" i="16" s="1"/>
  <c r="A54" i="8"/>
  <c r="A15" i="16" s="1"/>
  <c r="A53" i="8"/>
  <c r="A14" i="16" s="1"/>
  <c r="A52" i="8"/>
  <c r="A13" i="16" s="1"/>
  <c r="A51" i="8"/>
  <c r="A12" i="16" s="1"/>
  <c r="A50" i="8"/>
  <c r="A11" i="16" s="1"/>
  <c r="A49" i="8"/>
  <c r="A10" i="16" s="1"/>
  <c r="A48" i="8"/>
  <c r="A9" i="16" s="1"/>
  <c r="A47" i="8"/>
  <c r="A8" i="16" s="1"/>
  <c r="A46" i="8"/>
  <c r="A7" i="16" s="1"/>
  <c r="A45" i="8"/>
  <c r="A6" i="16" s="1"/>
  <c r="A44" i="8"/>
  <c r="A5" i="16" s="1"/>
  <c r="A43" i="8"/>
  <c r="A4" i="16" s="1"/>
  <c r="A42" i="8"/>
  <c r="A3" i="16" s="1"/>
  <c r="A41" i="8"/>
  <c r="A2" i="16" s="1"/>
  <c r="K62" i="8"/>
  <c r="AB23" i="16" s="1"/>
  <c r="J62" i="8"/>
  <c r="Y23" i="16" s="1"/>
  <c r="I62" i="8"/>
  <c r="V23" i="16" s="1"/>
  <c r="H62" i="8"/>
  <c r="S23" i="16" s="1"/>
  <c r="G62" i="8"/>
  <c r="P23" i="16" s="1"/>
  <c r="F62" i="8"/>
  <c r="M23" i="16" s="1"/>
  <c r="E62" i="8"/>
  <c r="J23" i="16" s="1"/>
  <c r="D62" i="8"/>
  <c r="G23" i="16" s="1"/>
  <c r="C62" i="8"/>
  <c r="D23" i="16" s="1"/>
  <c r="K61" i="8"/>
  <c r="AB22" i="16" s="1"/>
  <c r="J61" i="8"/>
  <c r="Y22" i="16" s="1"/>
  <c r="I61" i="8"/>
  <c r="V22" i="16" s="1"/>
  <c r="H61" i="8"/>
  <c r="S22" i="16" s="1"/>
  <c r="G61" i="8"/>
  <c r="P22" i="16" s="1"/>
  <c r="F61" i="8"/>
  <c r="M22" i="16" s="1"/>
  <c r="E61" i="8"/>
  <c r="J22" i="16" s="1"/>
  <c r="D61" i="8"/>
  <c r="G22" i="16" s="1"/>
  <c r="C61" i="8"/>
  <c r="D22" i="16" s="1"/>
  <c r="K60" i="8"/>
  <c r="AB21" i="16" s="1"/>
  <c r="J60" i="8"/>
  <c r="Y21" i="16" s="1"/>
  <c r="I60" i="8"/>
  <c r="V21" i="16" s="1"/>
  <c r="H60" i="8"/>
  <c r="S21" i="16" s="1"/>
  <c r="G60" i="8"/>
  <c r="P21" i="16" s="1"/>
  <c r="F60" i="8"/>
  <c r="M21" i="16" s="1"/>
  <c r="E60" i="8"/>
  <c r="J21" i="16" s="1"/>
  <c r="D60" i="8"/>
  <c r="G21" i="16" s="1"/>
  <c r="C60" i="8"/>
  <c r="D21" i="16" s="1"/>
  <c r="K59" i="8"/>
  <c r="AB20" i="16" s="1"/>
  <c r="J59" i="8"/>
  <c r="Y20" i="16" s="1"/>
  <c r="I59" i="8"/>
  <c r="V20" i="16" s="1"/>
  <c r="H59" i="8"/>
  <c r="S20" i="16" s="1"/>
  <c r="G59" i="8"/>
  <c r="P20" i="16" s="1"/>
  <c r="F59" i="8"/>
  <c r="M20" i="16" s="1"/>
  <c r="E59" i="8"/>
  <c r="J20" i="16" s="1"/>
  <c r="D59" i="8"/>
  <c r="G20" i="16" s="1"/>
  <c r="C59" i="8"/>
  <c r="D20" i="16" s="1"/>
  <c r="K58" i="8"/>
  <c r="AB19" i="16" s="1"/>
  <c r="J58" i="8"/>
  <c r="Y19" i="16" s="1"/>
  <c r="I58" i="8"/>
  <c r="V19" i="16" s="1"/>
  <c r="H58" i="8"/>
  <c r="S19" i="16" s="1"/>
  <c r="G58" i="8"/>
  <c r="P19" i="16" s="1"/>
  <c r="F58" i="8"/>
  <c r="M19" i="16" s="1"/>
  <c r="E58" i="8"/>
  <c r="J19" i="16" s="1"/>
  <c r="D58" i="8"/>
  <c r="G19" i="16" s="1"/>
  <c r="C58" i="8"/>
  <c r="D19" i="16" s="1"/>
  <c r="K57" i="8"/>
  <c r="AB18" i="16" s="1"/>
  <c r="J57" i="8"/>
  <c r="Y18" i="16" s="1"/>
  <c r="I57" i="8"/>
  <c r="V18" i="16" s="1"/>
  <c r="H57" i="8"/>
  <c r="S18" i="16" s="1"/>
  <c r="G57" i="8"/>
  <c r="P18" i="16" s="1"/>
  <c r="F57" i="8"/>
  <c r="M18" i="16" s="1"/>
  <c r="E57" i="8"/>
  <c r="J18" i="16" s="1"/>
  <c r="D57" i="8"/>
  <c r="G18" i="16" s="1"/>
  <c r="C57" i="8"/>
  <c r="D18" i="16" s="1"/>
  <c r="K56" i="8"/>
  <c r="AB17" i="16" s="1"/>
  <c r="J56" i="8"/>
  <c r="Y17" i="16" s="1"/>
  <c r="I56" i="8"/>
  <c r="V17" i="16" s="1"/>
  <c r="H56" i="8"/>
  <c r="S17" i="16" s="1"/>
  <c r="G56" i="8"/>
  <c r="P17" i="16" s="1"/>
  <c r="F56" i="8"/>
  <c r="M17" i="16" s="1"/>
  <c r="E56" i="8"/>
  <c r="J17" i="16" s="1"/>
  <c r="D56" i="8"/>
  <c r="G17" i="16" s="1"/>
  <c r="C56" i="8"/>
  <c r="D17" i="16" s="1"/>
  <c r="K55" i="8"/>
  <c r="AB16" i="16" s="1"/>
  <c r="J55" i="8"/>
  <c r="Y16" i="16" s="1"/>
  <c r="I55" i="8"/>
  <c r="V16" i="16" s="1"/>
  <c r="H55" i="8"/>
  <c r="S16" i="16" s="1"/>
  <c r="G55" i="8"/>
  <c r="P16" i="16" s="1"/>
  <c r="F55" i="8"/>
  <c r="M16" i="16" s="1"/>
  <c r="E55" i="8"/>
  <c r="J16" i="16" s="1"/>
  <c r="D55" i="8"/>
  <c r="G16" i="16" s="1"/>
  <c r="C55" i="8"/>
  <c r="D16" i="16" s="1"/>
  <c r="K54" i="8"/>
  <c r="AB15" i="16" s="1"/>
  <c r="J54" i="8"/>
  <c r="Y15" i="16" s="1"/>
  <c r="I54" i="8"/>
  <c r="V15" i="16" s="1"/>
  <c r="H54" i="8"/>
  <c r="S15" i="16" s="1"/>
  <c r="G54" i="8"/>
  <c r="P15" i="16" s="1"/>
  <c r="F54" i="8"/>
  <c r="M15" i="16" s="1"/>
  <c r="E54" i="8"/>
  <c r="J15" i="16" s="1"/>
  <c r="D54" i="8"/>
  <c r="G15" i="16" s="1"/>
  <c r="C54" i="8"/>
  <c r="D15" i="16" s="1"/>
  <c r="K53" i="8"/>
  <c r="AB14" i="16" s="1"/>
  <c r="J53" i="8"/>
  <c r="Y14" i="16" s="1"/>
  <c r="I53" i="8"/>
  <c r="V14" i="16" s="1"/>
  <c r="H53" i="8"/>
  <c r="S14" i="16" s="1"/>
  <c r="G53" i="8"/>
  <c r="P14" i="16" s="1"/>
  <c r="F53" i="8"/>
  <c r="M14" i="16" s="1"/>
  <c r="E53" i="8"/>
  <c r="J14" i="16" s="1"/>
  <c r="D53" i="8"/>
  <c r="G14" i="16" s="1"/>
  <c r="C53" i="8"/>
  <c r="D14" i="16" s="1"/>
  <c r="K52" i="8"/>
  <c r="AB13" i="16" s="1"/>
  <c r="J52" i="8"/>
  <c r="Y13" i="16" s="1"/>
  <c r="I52" i="8"/>
  <c r="V13" i="16" s="1"/>
  <c r="H52" i="8"/>
  <c r="S13" i="16" s="1"/>
  <c r="G52" i="8"/>
  <c r="P13" i="16" s="1"/>
  <c r="F52" i="8"/>
  <c r="M13" i="16" s="1"/>
  <c r="E52" i="8"/>
  <c r="J13" i="16" s="1"/>
  <c r="D52" i="8"/>
  <c r="G13" i="16" s="1"/>
  <c r="C52" i="8"/>
  <c r="D13" i="16" s="1"/>
  <c r="K51" i="8"/>
  <c r="AB12" i="16" s="1"/>
  <c r="J51" i="8"/>
  <c r="Y12" i="16" s="1"/>
  <c r="I51" i="8"/>
  <c r="V12" i="16" s="1"/>
  <c r="H51" i="8"/>
  <c r="S12" i="16" s="1"/>
  <c r="G51" i="8"/>
  <c r="P12" i="16" s="1"/>
  <c r="F51" i="8"/>
  <c r="M12" i="16" s="1"/>
  <c r="E51" i="8"/>
  <c r="J12" i="16" s="1"/>
  <c r="D51" i="8"/>
  <c r="G12" i="16" s="1"/>
  <c r="C51" i="8"/>
  <c r="D12" i="16" s="1"/>
  <c r="K50" i="8"/>
  <c r="AB11" i="16" s="1"/>
  <c r="J50" i="8"/>
  <c r="Y11" i="16" s="1"/>
  <c r="I50" i="8"/>
  <c r="V11" i="16" s="1"/>
  <c r="H50" i="8"/>
  <c r="S11" i="16" s="1"/>
  <c r="G50" i="8"/>
  <c r="P11" i="16" s="1"/>
  <c r="F50" i="8"/>
  <c r="M11" i="16" s="1"/>
  <c r="E50" i="8"/>
  <c r="J11" i="16" s="1"/>
  <c r="D50" i="8"/>
  <c r="G11" i="16" s="1"/>
  <c r="C50" i="8"/>
  <c r="D11" i="16" s="1"/>
  <c r="K49" i="8"/>
  <c r="AB10" i="16" s="1"/>
  <c r="J49" i="8"/>
  <c r="Y10" i="16" s="1"/>
  <c r="I49" i="8"/>
  <c r="V10" i="16" s="1"/>
  <c r="H49" i="8"/>
  <c r="S10" i="16" s="1"/>
  <c r="G49" i="8"/>
  <c r="P10" i="16" s="1"/>
  <c r="F49" i="8"/>
  <c r="M10" i="16" s="1"/>
  <c r="E49" i="8"/>
  <c r="J10" i="16" s="1"/>
  <c r="D49" i="8"/>
  <c r="G10" i="16" s="1"/>
  <c r="C49" i="8"/>
  <c r="D10" i="16" s="1"/>
  <c r="K48" i="8"/>
  <c r="AB9" i="16" s="1"/>
  <c r="J48" i="8"/>
  <c r="Y9" i="16" s="1"/>
  <c r="I48" i="8"/>
  <c r="V9" i="16" s="1"/>
  <c r="H48" i="8"/>
  <c r="S9" i="16" s="1"/>
  <c r="G48" i="8"/>
  <c r="P9" i="16" s="1"/>
  <c r="F48" i="8"/>
  <c r="M9" i="16" s="1"/>
  <c r="E48" i="8"/>
  <c r="J9" i="16" s="1"/>
  <c r="D48" i="8"/>
  <c r="G9" i="16" s="1"/>
  <c r="C48" i="8"/>
  <c r="D9" i="16" s="1"/>
  <c r="K47" i="8"/>
  <c r="AB8" i="16" s="1"/>
  <c r="J47" i="8"/>
  <c r="Y8" i="16" s="1"/>
  <c r="I47" i="8"/>
  <c r="V8" i="16" s="1"/>
  <c r="H47" i="8"/>
  <c r="S8" i="16" s="1"/>
  <c r="G47" i="8"/>
  <c r="P8" i="16" s="1"/>
  <c r="F47" i="8"/>
  <c r="M8" i="16" s="1"/>
  <c r="E47" i="8"/>
  <c r="J8" i="16" s="1"/>
  <c r="D47" i="8"/>
  <c r="G8" i="16" s="1"/>
  <c r="C47" i="8"/>
  <c r="D8" i="16" s="1"/>
  <c r="K46" i="8"/>
  <c r="AB7" i="16" s="1"/>
  <c r="J46" i="8"/>
  <c r="Y7" i="16" s="1"/>
  <c r="I46" i="8"/>
  <c r="V7" i="16" s="1"/>
  <c r="H46" i="8"/>
  <c r="S7" i="16" s="1"/>
  <c r="G46" i="8"/>
  <c r="P7" i="16" s="1"/>
  <c r="F46" i="8"/>
  <c r="M7" i="16" s="1"/>
  <c r="E46" i="8"/>
  <c r="J7" i="16" s="1"/>
  <c r="D46" i="8"/>
  <c r="G7" i="16" s="1"/>
  <c r="C46" i="8"/>
  <c r="D7" i="16" s="1"/>
  <c r="K45" i="8"/>
  <c r="AB6" i="16" s="1"/>
  <c r="J45" i="8"/>
  <c r="Y6" i="16" s="1"/>
  <c r="I45" i="8"/>
  <c r="V6" i="16" s="1"/>
  <c r="H45" i="8"/>
  <c r="S6" i="16" s="1"/>
  <c r="G45" i="8"/>
  <c r="P6" i="16" s="1"/>
  <c r="F45" i="8"/>
  <c r="M6" i="16" s="1"/>
  <c r="E45" i="8"/>
  <c r="J6" i="16" s="1"/>
  <c r="D45" i="8"/>
  <c r="G6" i="16" s="1"/>
  <c r="C45" i="8"/>
  <c r="D6" i="16" s="1"/>
  <c r="K44" i="8"/>
  <c r="AB5" i="16" s="1"/>
  <c r="J44" i="8"/>
  <c r="Y5" i="16" s="1"/>
  <c r="I44" i="8"/>
  <c r="V5" i="16" s="1"/>
  <c r="H44" i="8"/>
  <c r="S5" i="16" s="1"/>
  <c r="G44" i="8"/>
  <c r="P5" i="16" s="1"/>
  <c r="F44" i="8"/>
  <c r="M5" i="16" s="1"/>
  <c r="E44" i="8"/>
  <c r="J5" i="16" s="1"/>
  <c r="D44" i="8"/>
  <c r="G5" i="16" s="1"/>
  <c r="C44" i="8"/>
  <c r="D5" i="16" s="1"/>
  <c r="K43" i="8"/>
  <c r="AB4" i="16" s="1"/>
  <c r="J43" i="8"/>
  <c r="Y4" i="16" s="1"/>
  <c r="I43" i="8"/>
  <c r="V4" i="16" s="1"/>
  <c r="H43" i="8"/>
  <c r="S4" i="16" s="1"/>
  <c r="G43" i="8"/>
  <c r="P4" i="16" s="1"/>
  <c r="F43" i="8"/>
  <c r="M4" i="16" s="1"/>
  <c r="E43" i="8"/>
  <c r="J4" i="16" s="1"/>
  <c r="D43" i="8"/>
  <c r="G4" i="16" s="1"/>
  <c r="C43" i="8"/>
  <c r="D4" i="16" s="1"/>
  <c r="K42" i="8"/>
  <c r="AB3" i="16" s="1"/>
  <c r="J42" i="8"/>
  <c r="Y3" i="16" s="1"/>
  <c r="I42" i="8"/>
  <c r="V3" i="16" s="1"/>
  <c r="H42" i="8"/>
  <c r="S3" i="16" s="1"/>
  <c r="G42" i="8"/>
  <c r="P3" i="16" s="1"/>
  <c r="F42" i="8"/>
  <c r="M3" i="16" s="1"/>
  <c r="E42" i="8"/>
  <c r="J3" i="16" s="1"/>
  <c r="D42" i="8"/>
  <c r="G3" i="16" s="1"/>
  <c r="C42" i="8"/>
  <c r="D3" i="16" s="1"/>
  <c r="K41" i="8"/>
  <c r="J41" i="8"/>
  <c r="I41" i="8"/>
  <c r="H41" i="8"/>
  <c r="G41" i="8"/>
  <c r="F41" i="8"/>
  <c r="E41" i="8"/>
  <c r="D41" i="8"/>
  <c r="C41" i="8"/>
  <c r="S2" i="16" l="1"/>
  <c r="H75" i="8"/>
  <c r="Y2" i="16"/>
  <c r="J75" i="8"/>
  <c r="M2" i="16"/>
  <c r="F75" i="8"/>
  <c r="P2" i="16"/>
  <c r="G75" i="8"/>
  <c r="V2" i="16"/>
  <c r="I75" i="8"/>
  <c r="D2" i="16"/>
  <c r="C75" i="8"/>
  <c r="AB2" i="16"/>
  <c r="K75" i="8"/>
  <c r="J2" i="16"/>
  <c r="E75" i="8"/>
  <c r="G2" i="16"/>
  <c r="D75" i="8"/>
  <c r="BE8" i="1" l="1"/>
  <c r="AJ35" i="1"/>
  <c r="AJ32" i="1"/>
  <c r="AJ31" i="1"/>
  <c r="AJ30" i="1"/>
  <c r="AJ29" i="1"/>
  <c r="AJ28" i="1"/>
  <c r="AJ27" i="1"/>
  <c r="AJ26" i="1"/>
  <c r="AJ25" i="1"/>
  <c r="AJ24" i="1"/>
  <c r="AJ23" i="1"/>
  <c r="AJ22" i="1"/>
  <c r="BE19" i="1" l="1"/>
  <c r="BE18" i="1"/>
  <c r="AJ33" i="1" l="1"/>
  <c r="AJ34" i="1"/>
  <c r="AJ36" i="1"/>
  <c r="AJ37" i="1"/>
  <c r="AJ38" i="1"/>
  <c r="AJ39" i="1"/>
  <c r="AJ40" i="1"/>
  <c r="AJ41" i="1"/>
  <c r="AJ42" i="1"/>
  <c r="AJ43" i="1"/>
  <c r="BE34" i="1" l="1"/>
  <c r="BE39" i="1" s="1"/>
  <c r="BE7" i="1" l="1"/>
  <c r="BE43" i="1"/>
  <c r="BP2" i="1"/>
  <c r="B2" i="2"/>
  <c r="BP4" i="1" l="1"/>
  <c r="BP6" i="1"/>
  <c r="A10" i="2" l="1"/>
  <c r="A11" i="2" s="1"/>
  <c r="A12" i="2" s="1"/>
  <c r="A13" i="2" s="1"/>
  <c r="A14" i="2" s="1"/>
  <c r="A15" i="2" s="1"/>
  <c r="A16" i="2" s="1"/>
  <c r="A17" i="2" s="1"/>
  <c r="A18" i="2" s="1"/>
  <c r="A19" i="2" s="1"/>
  <c r="A20" i="2" s="1"/>
  <c r="A21" i="2" s="1"/>
  <c r="A22" i="2" s="1"/>
  <c r="A23" i="2" s="1"/>
  <c r="D30" i="1" l="1"/>
  <c r="BE9" i="1" l="1"/>
  <c r="BE12" i="1" s="1"/>
  <c r="BP10" i="1" l="1"/>
  <c r="BE22" i="1"/>
  <c r="BP14" i="1" s="1"/>
  <c r="BE20" i="1"/>
  <c r="BP12" i="1" s="1"/>
  <c r="BP16" i="1" l="1"/>
  <c r="BP21" i="1" s="1"/>
  <c r="A2" i="17" s="1"/>
</calcChain>
</file>

<file path=xl/sharedStrings.xml><?xml version="1.0" encoding="utf-8"?>
<sst xmlns="http://schemas.openxmlformats.org/spreadsheetml/2006/main" count="828" uniqueCount="731">
  <si>
    <t>SOUTHERN UTE INDIAN TRIBE - RESERVATION AIR PROGRAM</t>
  </si>
  <si>
    <t xml:space="preserve"> </t>
  </si>
  <si>
    <t>Account ID:</t>
  </si>
  <si>
    <t>Facility Name:</t>
  </si>
  <si>
    <t>A. General Information</t>
  </si>
  <si>
    <t>PTE</t>
  </si>
  <si>
    <t>Deadline for submitting fee calculation worksheet:</t>
  </si>
  <si>
    <t>Actual emissions for the preceding year</t>
  </si>
  <si>
    <t>Estimates of actual emissions for the current year</t>
  </si>
  <si>
    <t>Estimates of actual emissions for the preceding year</t>
  </si>
  <si>
    <t>B. Source Information</t>
  </si>
  <si>
    <t>Company Name:</t>
  </si>
  <si>
    <t>Mailing Address:</t>
  </si>
  <si>
    <t>City:</t>
  </si>
  <si>
    <t>State:</t>
  </si>
  <si>
    <t>Zip Code:</t>
  </si>
  <si>
    <t>Contact Person:</t>
  </si>
  <si>
    <t>Title:</t>
  </si>
  <si>
    <t>Telephone</t>
  </si>
  <si>
    <t>Ext.</t>
  </si>
  <si>
    <t>Email:</t>
  </si>
  <si>
    <t>Date the facility commenced operations:</t>
  </si>
  <si>
    <t>mm/dd/yy</t>
  </si>
  <si>
    <t>yyyy</t>
  </si>
  <si>
    <t>Part 70 Permit No.:</t>
  </si>
  <si>
    <t>Y or N?</t>
  </si>
  <si>
    <t>Yes</t>
  </si>
  <si>
    <t>No</t>
  </si>
  <si>
    <t>Emissions Unit ID</t>
  </si>
  <si>
    <t>Emissions (tons/year)</t>
  </si>
  <si>
    <t>VOC</t>
  </si>
  <si>
    <t>Subtotals</t>
  </si>
  <si>
    <t>D.  Annual Emissions Report for Fee Calculation -- HAP</t>
  </si>
  <si>
    <t>Name of HAP</t>
  </si>
  <si>
    <t>Identifier</t>
  </si>
  <si>
    <t>CAS No.</t>
  </si>
  <si>
    <t>HAP 1</t>
  </si>
  <si>
    <t>HAP 2</t>
  </si>
  <si>
    <t>HAP 3</t>
  </si>
  <si>
    <t>HAP 4</t>
  </si>
  <si>
    <t>HAP 5</t>
  </si>
  <si>
    <t>HAP 6</t>
  </si>
  <si>
    <t>HAP 7</t>
  </si>
  <si>
    <t>HAP 8</t>
  </si>
  <si>
    <t>Emissions (tons/yr)</t>
  </si>
  <si>
    <t>E. Fee Calculation Worksheet</t>
  </si>
  <si>
    <t>1. Sum the subtotals from section C of this form and enter the total (tons)</t>
  </si>
  <si>
    <t>2. Sum the subtotals from section D of this form and enter the total (tons)</t>
  </si>
  <si>
    <t>3. Sum lines 1 and 2</t>
  </si>
  <si>
    <t>4. Enter the double counted emissions from line 3 here and attach supplementary information identifying the emissions units involved and explain why double counting occurred.  If none, enter "0".</t>
  </si>
  <si>
    <t>5.  Subtract line 4 from line 3, round to the nearest ton, and enter the result here.</t>
  </si>
  <si>
    <t>EMISSIONS CALCULATION</t>
  </si>
  <si>
    <t>RECONCILIATION</t>
  </si>
  <si>
    <t>(WHEN INITIAL FEES WERE BASED ON ESTIMATES FOR THE "CURRENT" CALENDAR YEAR)</t>
  </si>
  <si>
    <t>INSTRUCTIONS: Only complete lines 6-10 if you are paying the first annual fee and initial fees were based on estimated actual emissions for the calendar year in which you paid initial fees;  otherwise skip to line 11 or 21.</t>
  </si>
  <si>
    <r>
      <t xml:space="preserve">9. If line 7 is greater than 0, multiply line 7 by last year's fee rate ($/ton) and enter the result here.  </t>
    </r>
    <r>
      <rPr>
        <b/>
        <sz val="11"/>
        <color theme="1"/>
        <rFont val="Calibri"/>
        <family val="2"/>
        <scheme val="minor"/>
      </rPr>
      <t>This is the underpayment.</t>
    </r>
    <r>
      <rPr>
        <sz val="11"/>
        <color theme="1"/>
        <rFont val="Calibri"/>
        <family val="2"/>
        <scheme val="minor"/>
      </rPr>
      <t xml:space="preserve">  Go to line 21.</t>
    </r>
  </si>
  <si>
    <r>
      <t xml:space="preserve">10. If line 8 is greater than 0, multiply line 8 by last year's fee rate ($/ton) and enter the result here. </t>
    </r>
    <r>
      <rPr>
        <b/>
        <sz val="11"/>
        <color theme="1"/>
        <rFont val="Calibri"/>
        <family val="2"/>
        <scheme val="minor"/>
      </rPr>
      <t xml:space="preserve"> This is the overpayment.</t>
    </r>
    <r>
      <rPr>
        <sz val="11"/>
        <color theme="1"/>
        <rFont val="Calibri"/>
        <family val="2"/>
        <scheme val="minor"/>
      </rPr>
      <t xml:space="preserve">  Go to line 21.</t>
    </r>
  </si>
  <si>
    <t>(WHEN INITIAL FEES WERE BASED ON ESTIMATES FOR THE "PRECEDING" CALENDAR YEAR)</t>
  </si>
  <si>
    <t>C.  Annual Emissions Report for Fee Calculation Purposes - Non-HAP</t>
  </si>
  <si>
    <t>7. If line 5 is greater than line 6, subtract line 6 from line 5, and enter the result here.  Otherwise enter "0".</t>
  </si>
  <si>
    <t>8. If line 6 is greater than line 5, subtract line 5 from line 6, and enter the result here.  Otherwise enter "0".</t>
  </si>
  <si>
    <t>11. Sum the actual emissions from section C for the calendar year preceding the initial fee payment and enter the results here.</t>
  </si>
  <si>
    <t>12. Sum the actual emissions from section D for the calendar year preceding the initial fee payment and enter the results here.</t>
  </si>
  <si>
    <t>13. Sum lines 11 and 12 and enter the results here.  This is the total actual emissions for the calendar year preceding the initial fee payment.</t>
  </si>
  <si>
    <t>15. Subtract line 14 from line 13, round to the nearest ton, and enter the results here.</t>
  </si>
  <si>
    <t>FEE CALCULATION</t>
  </si>
  <si>
    <t>18. If line 16 is greater than 15, subtract line 15 from line 16 and enter the results here; otherwise enter "0".</t>
  </si>
  <si>
    <r>
      <t xml:space="preserve">19. If line 17 is greater than 0, multiply line 17 by last year's fee rate ($/ton) and enter the results here;  </t>
    </r>
    <r>
      <rPr>
        <b/>
        <sz val="11"/>
        <color theme="1"/>
        <rFont val="Calibri"/>
        <family val="2"/>
        <scheme val="minor"/>
      </rPr>
      <t>This is the underpayment.</t>
    </r>
  </si>
  <si>
    <r>
      <t xml:space="preserve">20. If line 18 is greater than 0, multiply line 18 by last year's fee rate ($/ton) and enter the results here;  </t>
    </r>
    <r>
      <rPr>
        <b/>
        <sz val="11"/>
        <color theme="1"/>
        <rFont val="Calibri"/>
        <family val="2"/>
        <scheme val="minor"/>
      </rPr>
      <t>This is the overpayment.</t>
    </r>
  </si>
  <si>
    <t>21. Multiply line 5 (tons) by the current fee rate ($/ton) and enter the results here.</t>
  </si>
  <si>
    <t>22. Enter any underpayment from line 9 or 19 here; otherwise enter "0".</t>
  </si>
  <si>
    <t>23. Enter any overpayment from line 10 or 20 here; otherwise enter "0".</t>
  </si>
  <si>
    <t>24. If line 22 is greater than 0, add it to line 21 and enter the results here.  If line 23 is greater than 0, subtract this from line 21 and enter the result here.  Otherwise, enter the amount on line 21 here.  This is the adjusted fee reconciliation.</t>
  </si>
  <si>
    <t>25. If your account was credited for a fee assessment error since the last time you paid fees, enter the amount of credit here and attach an explanation of the error; otherwise enter "0".</t>
  </si>
  <si>
    <t>26. Subtract line 25 from line 24 and enter the result here.   This is the total fee amount that you must remit to the Tribe.</t>
  </si>
  <si>
    <t>Payment received later than the due date shall be assessed interest and, in certain cases, penalty charges.  If payment is late, do not calculate penalties and interest at this time.  The permitting authority will assess these and mail you an invoice.</t>
  </si>
  <si>
    <t>Penalties and Interest</t>
  </si>
  <si>
    <t>1.  Annual Emission Fee Rate in $/ton of Fee Pollutant</t>
  </si>
  <si>
    <t>Rate</t>
  </si>
  <si>
    <t>Inflation Adjustment:</t>
  </si>
  <si>
    <t>E. Adjust Fees to Current Year</t>
  </si>
  <si>
    <t>(change in CPI)</t>
  </si>
  <si>
    <t>Avg Monthly %:</t>
  </si>
  <si>
    <t>D. Derive Annual Average Monthly % Adjustment Factor</t>
  </si>
  <si>
    <t>Difference between the two Annual Monthly Averages</t>
  </si>
  <si>
    <t>Difference:</t>
  </si>
  <si>
    <t>Previous year's monthly avg. index value change</t>
  </si>
  <si>
    <t>Prior Year Monthly Avg:</t>
  </si>
  <si>
    <t>Current year's monthly avg. index value change</t>
  </si>
  <si>
    <t>Current Year Monthly Avg:</t>
  </si>
  <si>
    <t>C. Calculate Difference between CPI Previous and Current Year Monthly Averages</t>
  </si>
  <si>
    <t>Previous Year Monthly Avg:</t>
  </si>
  <si>
    <t>3.  Calculate Revised Emissions Fees for Current Year</t>
  </si>
  <si>
    <r>
      <t>FEE$</t>
    </r>
    <r>
      <rPr>
        <i/>
        <vertAlign val="subscript"/>
        <sz val="10"/>
        <rFont val="Arial"/>
        <family val="2"/>
      </rPr>
      <t>previous</t>
    </r>
    <r>
      <rPr>
        <i/>
        <sz val="10"/>
        <rFont val="Arial"/>
        <family val="2"/>
      </rPr>
      <t xml:space="preserve"> + FEE$</t>
    </r>
    <r>
      <rPr>
        <i/>
        <vertAlign val="subscript"/>
        <sz val="10"/>
        <rFont val="Arial"/>
        <family val="2"/>
      </rPr>
      <t>increase</t>
    </r>
  </si>
  <si>
    <r>
      <t>FEE$</t>
    </r>
    <r>
      <rPr>
        <i/>
        <vertAlign val="subscript"/>
        <sz val="10"/>
        <rFont val="Arial"/>
        <family val="2"/>
      </rPr>
      <t>current</t>
    </r>
    <r>
      <rPr>
        <i/>
        <sz val="10"/>
        <rFont val="Arial"/>
        <family val="2"/>
      </rPr>
      <t xml:space="preserve"> = </t>
    </r>
  </si>
  <si>
    <t>Add increase in dollars/ton to previous year's emission fee to obtain current year fee in dollars/ton.</t>
  </si>
  <si>
    <r>
      <t>FEE$</t>
    </r>
    <r>
      <rPr>
        <i/>
        <vertAlign val="subscript"/>
        <sz val="10"/>
        <rFont val="Arial"/>
        <family val="2"/>
      </rPr>
      <t>previous</t>
    </r>
    <r>
      <rPr>
        <i/>
        <sz val="10"/>
        <rFont val="Arial"/>
        <family val="2"/>
      </rPr>
      <t xml:space="preserve"> x ADJ%</t>
    </r>
  </si>
  <si>
    <r>
      <t>FEE$</t>
    </r>
    <r>
      <rPr>
        <i/>
        <vertAlign val="subscript"/>
        <sz val="10"/>
        <rFont val="Arial"/>
        <family val="2"/>
      </rPr>
      <t>increase</t>
    </r>
    <r>
      <rPr>
        <i/>
        <sz val="10"/>
        <rFont val="Arial"/>
        <family val="2"/>
      </rPr>
      <t xml:space="preserve"> =</t>
    </r>
  </si>
  <si>
    <t>Multiply previous years emission fee in dollars/ton by inflation adjustment percentage.</t>
  </si>
  <si>
    <t>Step 6 =</t>
  </si>
  <si>
    <r>
      <t xml:space="preserve">∆CPI </t>
    </r>
    <r>
      <rPr>
        <i/>
        <sz val="10"/>
        <rFont val="Calibri"/>
        <family val="2"/>
      </rPr>
      <t>÷</t>
    </r>
    <r>
      <rPr>
        <i/>
        <sz val="10"/>
        <rFont val="Arial"/>
        <family val="2"/>
      </rPr>
      <t xml:space="preserve"> Current CPI</t>
    </r>
    <r>
      <rPr>
        <i/>
        <vertAlign val="subscript"/>
        <sz val="10"/>
        <rFont val="Arial"/>
        <family val="2"/>
      </rPr>
      <t xml:space="preserve">avg </t>
    </r>
    <r>
      <rPr>
        <i/>
        <sz val="10"/>
        <rFont val="Arial"/>
        <family val="2"/>
      </rPr>
      <t>x 100</t>
    </r>
  </si>
  <si>
    <t xml:space="preserve">ADJ% = </t>
  </si>
  <si>
    <t>Divide difference of current year and previous year monthly averages by current year monthly average. Multiply value by 100 to convert to percentage.</t>
  </si>
  <si>
    <t>Step 4 =</t>
  </si>
  <si>
    <r>
      <t>Current CPI</t>
    </r>
    <r>
      <rPr>
        <i/>
        <vertAlign val="subscript"/>
        <sz val="10"/>
        <rFont val="Arial"/>
        <family val="2"/>
      </rPr>
      <t xml:space="preserve">avg </t>
    </r>
    <r>
      <rPr>
        <i/>
        <sz val="10"/>
        <rFont val="Arial"/>
        <family val="2"/>
      </rPr>
      <t>- Previous CPI</t>
    </r>
    <r>
      <rPr>
        <i/>
        <vertAlign val="subscript"/>
        <sz val="10"/>
        <rFont val="Arial"/>
        <family val="2"/>
      </rPr>
      <t>avg</t>
    </r>
  </si>
  <si>
    <r>
      <rPr>
        <sz val="12"/>
        <rFont val="Calibri"/>
        <family val="2"/>
      </rPr>
      <t>∆</t>
    </r>
    <r>
      <rPr>
        <sz val="10"/>
        <rFont val="Arial"/>
        <family val="2"/>
      </rPr>
      <t>CPI =</t>
    </r>
  </si>
  <si>
    <t>Subtract current year monthly average from previous year monthly average.</t>
  </si>
  <si>
    <t>Step 3 =</t>
  </si>
  <si>
    <t>Ʃ Monthly CPI values September through August ÷ 12</t>
  </si>
  <si>
    <r>
      <t>CPI</t>
    </r>
    <r>
      <rPr>
        <i/>
        <vertAlign val="subscript"/>
        <sz val="10"/>
        <rFont val="Arial"/>
        <family val="2"/>
      </rPr>
      <t>avg</t>
    </r>
    <r>
      <rPr>
        <i/>
        <sz val="10"/>
        <rFont val="Arial"/>
        <family val="2"/>
      </rPr>
      <t xml:space="preserve"> =</t>
    </r>
  </si>
  <si>
    <t>Average CPI values from September through August for current and previous year.</t>
  </si>
  <si>
    <t>Step 2 =</t>
  </si>
  <si>
    <t>Retrieve Consumer Price Index (CPI) information from U.S. Department of Labor, Bureau of Labor Statistics.  Use All Urban Consumers (CPI-U) 1982-84=100.</t>
  </si>
  <si>
    <t>Step 1 =</t>
  </si>
  <si>
    <t>2.  Example Calculations</t>
  </si>
  <si>
    <t>Reservation Air Code:</t>
  </si>
  <si>
    <t>40 Code of Federal Regulations §70.9(b)(2)((iv)</t>
  </si>
  <si>
    <t>Part 70:</t>
  </si>
  <si>
    <t>Title 42 United States Code Chapter 85, Subchapter V, §7661a(b)(3)</t>
  </si>
  <si>
    <t>Clean Air Act:</t>
  </si>
  <si>
    <t>B.  Clean Air Act, Part 70 and Reservation Air Code Emission Fee Indexing Citations</t>
  </si>
  <si>
    <t>CPI Reference Source website</t>
  </si>
  <si>
    <t>CPI - All Urban Consumers (1982-84=100)</t>
  </si>
  <si>
    <t>A. Reference Documentation for CPI</t>
  </si>
  <si>
    <t>1. Emission Fee References</t>
  </si>
  <si>
    <t>Last Years Rate</t>
  </si>
  <si>
    <t>Current Years Rate</t>
  </si>
  <si>
    <t>Fee Rate History</t>
  </si>
  <si>
    <t>CY</t>
  </si>
  <si>
    <t>$/ton</t>
  </si>
  <si>
    <t>Todays Date</t>
  </si>
  <si>
    <t>V-SUIT-</t>
  </si>
  <si>
    <t>Step 5 =</t>
  </si>
  <si>
    <r>
      <t>6. Enter the total estimated actual emissions previously reported on line 5 of the</t>
    </r>
    <r>
      <rPr>
        <b/>
        <sz val="11"/>
        <color theme="1"/>
        <rFont val="Calibri"/>
        <family val="2"/>
        <scheme val="minor"/>
      </rPr>
      <t xml:space="preserve"> initial fee form</t>
    </r>
  </si>
  <si>
    <t>RAC 2-119(1)(d)</t>
  </si>
  <si>
    <t>Notes:  Increased emission fee rate approved on September 24, 2014 for CY 2014 emissions. Reference Environmental Commission Resolution No. 2014-03.</t>
  </si>
  <si>
    <t>Actual</t>
  </si>
  <si>
    <t>Method</t>
  </si>
  <si>
    <t>*CO</t>
  </si>
  <si>
    <t>*Method</t>
  </si>
  <si>
    <r>
      <t>SO</t>
    </r>
    <r>
      <rPr>
        <b/>
        <vertAlign val="subscript"/>
        <sz val="11"/>
        <color theme="1"/>
        <rFont val="Calibri"/>
        <family val="2"/>
        <scheme val="minor"/>
      </rPr>
      <t>2</t>
    </r>
  </si>
  <si>
    <r>
      <t>PM</t>
    </r>
    <r>
      <rPr>
        <b/>
        <vertAlign val="subscript"/>
        <sz val="11"/>
        <color theme="1"/>
        <rFont val="Calibri"/>
        <family val="2"/>
        <scheme val="minor"/>
      </rPr>
      <t>10</t>
    </r>
  </si>
  <si>
    <t>Table 1. Calculation Methods</t>
  </si>
  <si>
    <t>Continuous Emission Monitoring System</t>
  </si>
  <si>
    <t>Engineering Judgement</t>
  </si>
  <si>
    <t>Material Balance</t>
  </si>
  <si>
    <t>Manufacturer Specifications</t>
  </si>
  <si>
    <t>Stack Test (no control efficiency used)</t>
  </si>
  <si>
    <t>Stack Test (pre-control) plus control efficiency</t>
  </si>
  <si>
    <t>US EPA Emission Factor (no control efficiency used)</t>
  </si>
  <si>
    <t>US EPA Emission Factor (pre-control) plus control efficiency</t>
  </si>
  <si>
    <t>Vendor Emission Factor (no control efficiency used)</t>
  </si>
  <si>
    <t>Vendor Emission Factor (pre-control) plus control efficiency</t>
  </si>
  <si>
    <t>Site-Specific Emission Factor (no control efficiency used)</t>
  </si>
  <si>
    <t>Site-Specific Emission Factor (pre-control) plus control efficiency</t>
  </si>
  <si>
    <t>S/L/T Emission Factor (no control efficiency used)</t>
  </si>
  <si>
    <t>S/L/T Emission Factor (pre-control) plus control efficiency</t>
  </si>
  <si>
    <t>Trade Group Emission Factor (no control efficiency used)</t>
  </si>
  <si>
    <t>Trade Group Emission Factor (pre-control) plus control efficiency</t>
  </si>
  <si>
    <t>Other Emission Factor (no control efficiency used)</t>
  </si>
  <si>
    <t>Other Emission Factor (pre-control) plus control efficiency</t>
  </si>
  <si>
    <t>US EPA Speciation Profile</t>
  </si>
  <si>
    <t>S/L/T Speciation Profile</t>
  </si>
  <si>
    <t>NOx</t>
  </si>
  <si>
    <t>*Carbon Monoxide (CO) emissions will not be assessed for fee purposes, but are needed to report complete emissions data to the National Emissions Inventory.</t>
  </si>
  <si>
    <t>HAP 9</t>
  </si>
  <si>
    <t>HAP 10</t>
  </si>
  <si>
    <t>HAP 11</t>
  </si>
  <si>
    <t>HAP 12</t>
  </si>
  <si>
    <t>HAP 13</t>
  </si>
  <si>
    <t>HAP 14</t>
  </si>
  <si>
    <t>HAP 15</t>
  </si>
  <si>
    <t>HAP 16</t>
  </si>
  <si>
    <t>HAP 17</t>
  </si>
  <si>
    <t>HAP 18</t>
  </si>
  <si>
    <t>HAP 19</t>
  </si>
  <si>
    <t>HAP 20</t>
  </si>
  <si>
    <t>D.  Annual Emissions Report for Fee Calculation -- HAP (Additional Space)</t>
  </si>
  <si>
    <t>C.  Annual Emissions Report for Fee Calculation Purposes - Non-HAP (Continued)</t>
  </si>
  <si>
    <t xml:space="preserve">   INSTRUCTIONS:  Use this form to report both initial and annual emissions. Input data into BLUE cells only.</t>
  </si>
  <si>
    <t>INSTRUCTIONS: This section is used to calculate the total fee owed for initial, annual, and PTE fee payment purposes.  A final permit or permit revision will not be issued until all fees, interest, and penalties assessed against the source are paid.  In addition, the initial application for a source will not be deemed complete unless the source pays all fees owed.</t>
  </si>
  <si>
    <t>INSTRUCTIONS: Only complete lines 11-20 if you are paying the first annual fee and initial fees were based on estimated actual emissions for the calendar year preceding the initial fee payment, otherwise skip to line 21.  If completing this section, you will also need to complete sections C and D again to report actual emissions for the calendar year preceding the initial fee payment.</t>
  </si>
  <si>
    <t>14. Enter the double counted emissions from line 13 here and attach supplementary information identifying the emission units where double counting occurred and explain why double counting occurred. If none, enter "0".</t>
  </si>
  <si>
    <r>
      <t xml:space="preserve">16. Enter the total estimated actual emissions previously reported on line 5 of the </t>
    </r>
    <r>
      <rPr>
        <b/>
        <sz val="11"/>
        <color theme="1"/>
        <rFont val="Calibri"/>
        <family val="2"/>
        <scheme val="minor"/>
      </rPr>
      <t>initial fee form</t>
    </r>
    <r>
      <rPr>
        <sz val="11"/>
        <color theme="1"/>
        <rFont val="Calibri"/>
        <family val="2"/>
        <scheme val="minor"/>
      </rPr>
      <t>.</t>
    </r>
  </si>
  <si>
    <t>17. If line 15 is greater than 16, subtract line 16 from line 15 and enter the results here. Otherwise enter "0".</t>
  </si>
  <si>
    <t>HAP 21</t>
  </si>
  <si>
    <t>Lead</t>
  </si>
  <si>
    <t>Owner/Operator</t>
  </si>
  <si>
    <t>Year</t>
  </si>
  <si>
    <t>INSTRUCTIONS:  Report the emissions of each individual HAP identified above.  Use the identifiers assigned in the table above to identify each HAP.  Include all emissions, including fugitives, but do not include insignificant emissions.  Report emissions values to the nearest tenth of a ton. Submit attachments showing calculations.</t>
  </si>
  <si>
    <t>Facility Name</t>
  </si>
  <si>
    <t>Account ID</t>
  </si>
  <si>
    <t>Initial Actual</t>
  </si>
  <si>
    <t>Initial Estimate Preceding Year</t>
  </si>
  <si>
    <t>Initial Estimate Current Year</t>
  </si>
  <si>
    <t>Facility Commence Construction Date</t>
  </si>
  <si>
    <t>Permit No.</t>
  </si>
  <si>
    <t>Mailing Address</t>
  </si>
  <si>
    <t>City</t>
  </si>
  <si>
    <t>State</t>
  </si>
  <si>
    <t>Zip Code</t>
  </si>
  <si>
    <t>Contact Person</t>
  </si>
  <si>
    <t>Title</t>
  </si>
  <si>
    <t>Ext</t>
  </si>
  <si>
    <t>Email</t>
  </si>
  <si>
    <t>Emission Unit ID</t>
  </si>
  <si>
    <t>SO2</t>
  </si>
  <si>
    <t>PM10</t>
  </si>
  <si>
    <t>CAS No. 1</t>
  </si>
  <si>
    <t>Pollutant 1</t>
  </si>
  <si>
    <t>Emissions 1</t>
  </si>
  <si>
    <t>CAS No. 2</t>
  </si>
  <si>
    <t>Pollutant 2</t>
  </si>
  <si>
    <t>Emissions 2</t>
  </si>
  <si>
    <t>CAS No. 3</t>
  </si>
  <si>
    <t>Pollutant 3</t>
  </si>
  <si>
    <t>Emissions 3</t>
  </si>
  <si>
    <t>CAS No. 4</t>
  </si>
  <si>
    <t>Pollutant 4</t>
  </si>
  <si>
    <t>Emissions 4</t>
  </si>
  <si>
    <t>CAS No. 5</t>
  </si>
  <si>
    <t>Pollutant 5</t>
  </si>
  <si>
    <t>Emissions 5</t>
  </si>
  <si>
    <t>CAS No. 6</t>
  </si>
  <si>
    <t>Pollutant 6</t>
  </si>
  <si>
    <t>Emissions 6</t>
  </si>
  <si>
    <t>CAS No. 7</t>
  </si>
  <si>
    <t>Pollutant 7</t>
  </si>
  <si>
    <t>Emissions 7</t>
  </si>
  <si>
    <t>CAS No. 8</t>
  </si>
  <si>
    <t>Pollutant 8</t>
  </si>
  <si>
    <t>Emissions 8</t>
  </si>
  <si>
    <t>CAS No. 9</t>
  </si>
  <si>
    <t>Pollutant 9</t>
  </si>
  <si>
    <t>Emissions 9</t>
  </si>
  <si>
    <t>CAS No. 10</t>
  </si>
  <si>
    <t>Pollutant 10</t>
  </si>
  <si>
    <t>Emissions 10</t>
  </si>
  <si>
    <t>CAS No. 11</t>
  </si>
  <si>
    <t>Pollutant 11</t>
  </si>
  <si>
    <t>Emissions 11</t>
  </si>
  <si>
    <t>CAS No. 12</t>
  </si>
  <si>
    <t>Pollutant 12</t>
  </si>
  <si>
    <t>Emissions 12</t>
  </si>
  <si>
    <t>CAS No. 13</t>
  </si>
  <si>
    <t>Pollutant 13</t>
  </si>
  <si>
    <t>Emissions 13</t>
  </si>
  <si>
    <t>CAS No. 14</t>
  </si>
  <si>
    <t>Pollutant 14</t>
  </si>
  <si>
    <t>Emissions 14</t>
  </si>
  <si>
    <t>CAS No. 15</t>
  </si>
  <si>
    <t>Pollutant 15</t>
  </si>
  <si>
    <t>Emissions 15</t>
  </si>
  <si>
    <t>CAS No. 16</t>
  </si>
  <si>
    <t>Pollutant 16</t>
  </si>
  <si>
    <t>Emissions 16</t>
  </si>
  <si>
    <t>CAS No. 17</t>
  </si>
  <si>
    <t>Pollutant 17</t>
  </si>
  <si>
    <t>Emissions 17</t>
  </si>
  <si>
    <t>CAS No. 18</t>
  </si>
  <si>
    <t>Pollutant 18</t>
  </si>
  <si>
    <t>Emissions 18</t>
  </si>
  <si>
    <t>CAS No. 19</t>
  </si>
  <si>
    <t>Pollutant 19</t>
  </si>
  <si>
    <t>Emissions 19</t>
  </si>
  <si>
    <t>CAS No. 20</t>
  </si>
  <si>
    <t>Pollutant 20</t>
  </si>
  <si>
    <t>Emissions 20</t>
  </si>
  <si>
    <t>CAS No. 21</t>
  </si>
  <si>
    <t>Pollutant 21</t>
  </si>
  <si>
    <t>Emissions 21</t>
  </si>
  <si>
    <t>CO</t>
  </si>
  <si>
    <t>Fee</t>
  </si>
  <si>
    <t>Formaldehyde</t>
  </si>
  <si>
    <t>Acrolein</t>
  </si>
  <si>
    <t>Acetaldehyde</t>
  </si>
  <si>
    <t>Benzene</t>
  </si>
  <si>
    <t>Toluene</t>
  </si>
  <si>
    <t>Cadmium</t>
  </si>
  <si>
    <t>Hexane</t>
  </si>
  <si>
    <t>HAP 22</t>
  </si>
  <si>
    <t>HAP 23</t>
  </si>
  <si>
    <t>HAP 24</t>
  </si>
  <si>
    <t>HAP 25</t>
  </si>
  <si>
    <t>HAP 26</t>
  </si>
  <si>
    <t>HAP 27</t>
  </si>
  <si>
    <t>HAP 28</t>
  </si>
  <si>
    <t>HAP 29</t>
  </si>
  <si>
    <t>HAP 30</t>
  </si>
  <si>
    <t>HAP 31</t>
  </si>
  <si>
    <t>HAP 32</t>
  </si>
  <si>
    <t>HAP 33</t>
  </si>
  <si>
    <t>HAP 34</t>
  </si>
  <si>
    <t>HAP 35</t>
  </si>
  <si>
    <t>CAS No. 22</t>
  </si>
  <si>
    <t>Pollutant 22</t>
  </si>
  <si>
    <t>Emissions 22</t>
  </si>
  <si>
    <t>CAS No. 23</t>
  </si>
  <si>
    <t>Pollutant 23</t>
  </si>
  <si>
    <t>Emissions 23</t>
  </si>
  <si>
    <t>CAS No. 24</t>
  </si>
  <si>
    <t>Pollutant 24</t>
  </si>
  <si>
    <t>Emissions 24</t>
  </si>
  <si>
    <t>CAS No. 25</t>
  </si>
  <si>
    <t>Pollutant 25</t>
  </si>
  <si>
    <t>Emissions 25</t>
  </si>
  <si>
    <t>CAS No. 26</t>
  </si>
  <si>
    <t>Pollutant 26</t>
  </si>
  <si>
    <t>Emissions 26</t>
  </si>
  <si>
    <t>CAS No. 27</t>
  </si>
  <si>
    <t>Pollutant 27</t>
  </si>
  <si>
    <t>Emissions 27</t>
  </si>
  <si>
    <t>CAS No. 28</t>
  </si>
  <si>
    <t>Pollutant 28</t>
  </si>
  <si>
    <t>Emissions 28</t>
  </si>
  <si>
    <t>CAS No. 29</t>
  </si>
  <si>
    <t>Pollutant 29</t>
  </si>
  <si>
    <t>Emissions 29</t>
  </si>
  <si>
    <t>CAS No. 30</t>
  </si>
  <si>
    <t>Pollutant 30</t>
  </si>
  <si>
    <t>Emissions 30</t>
  </si>
  <si>
    <t>CAS No. 31</t>
  </si>
  <si>
    <t>Pollutant 31</t>
  </si>
  <si>
    <t>Emissions 31</t>
  </si>
  <si>
    <t>CAS No. 32</t>
  </si>
  <si>
    <t>Pollutant 32</t>
  </si>
  <si>
    <t>Emissions 32</t>
  </si>
  <si>
    <t>CAS No. 33</t>
  </si>
  <si>
    <t>Pollutant 33</t>
  </si>
  <si>
    <t>Emissions 33</t>
  </si>
  <si>
    <t>CAS No. 34</t>
  </si>
  <si>
    <t>Pollutant 34</t>
  </si>
  <si>
    <t>Emissions 34</t>
  </si>
  <si>
    <t>CAS No. 35</t>
  </si>
  <si>
    <t>Pollutant 35</t>
  </si>
  <si>
    <t>Emissions 35</t>
  </si>
  <si>
    <t>NEI Code</t>
  </si>
  <si>
    <t>4-Nitrophenol</t>
  </si>
  <si>
    <t>Diethylene Glycol Ethyl Methyl Ether</t>
  </si>
  <si>
    <t>Ethyl Benzene</t>
  </si>
  <si>
    <t>Styrene</t>
  </si>
  <si>
    <t>Iodine 131</t>
  </si>
  <si>
    <t>Benzyl Chloride</t>
  </si>
  <si>
    <t>4,4'-Methylenebis(2-Chloraniline)</t>
  </si>
  <si>
    <t>Ethyleneglycol Mono-2-Methylpentyl Ether</t>
  </si>
  <si>
    <t>Ethyleneglycolmono-2,6,8-Trimethyl-4-Nonyl Ether</t>
  </si>
  <si>
    <t>Diethylene Glycol Ethylvinyl Ether</t>
  </si>
  <si>
    <t>Diethylene Glycol Mono-2-Cyanoethyl Ether</t>
  </si>
  <si>
    <t>Diethyleneglycol-Mono-2-Methyl-Pentyl Ether</t>
  </si>
  <si>
    <t>4,4'-Methylenediphenyl Diisocyanate</t>
  </si>
  <si>
    <t>4,4'-Methylenedianiline</t>
  </si>
  <si>
    <t>3-Butoxy-1-Propanol</t>
  </si>
  <si>
    <t>p-Xylene</t>
  </si>
  <si>
    <t>p-Cresol</t>
  </si>
  <si>
    <t>1,4-Dichlorobenzene</t>
  </si>
  <si>
    <t>p-Phenylenediamine</t>
  </si>
  <si>
    <t>Quinone</t>
  </si>
  <si>
    <t>1,2-Epoxybutane</t>
  </si>
  <si>
    <t>Epichlorohydrin</t>
  </si>
  <si>
    <t>Ethylene Dibromide</t>
  </si>
  <si>
    <t>1,3-Butadiene</t>
  </si>
  <si>
    <t>Allyl Chloride</t>
  </si>
  <si>
    <t>Ethylene Dichloride</t>
  </si>
  <si>
    <t>Acrylonitrile</t>
  </si>
  <si>
    <t>Ethylene Glycol</t>
  </si>
  <si>
    <t>Chloromethyl Methyl Ether</t>
  </si>
  <si>
    <t>Vinyl Acetate</t>
  </si>
  <si>
    <t>Methyl Isobutyl Ketone</t>
  </si>
  <si>
    <t>Maleic Anhydride</t>
  </si>
  <si>
    <t>m-Xylene</t>
  </si>
  <si>
    <t>m-Cresol</t>
  </si>
  <si>
    <t>Chlorobenzene</t>
  </si>
  <si>
    <t>Phenol</t>
  </si>
  <si>
    <t>Ethylene Glycol Methyl Ether</t>
  </si>
  <si>
    <t>Ethylene Glycol Monomethyl Ether Acetate</t>
  </si>
  <si>
    <t>1,2-Dimethoxyethane</t>
  </si>
  <si>
    <t>Cellosolve Solvent</t>
  </si>
  <si>
    <t>Methoxyethyl Oleate</t>
  </si>
  <si>
    <t>Cellosolve Acetate</t>
  </si>
  <si>
    <t>Diethanolamine</t>
  </si>
  <si>
    <t>Dichloroethyl Ether</t>
  </si>
  <si>
    <t>Diethylene Glycol Monomethyl Ether</t>
  </si>
  <si>
    <t>Diethylene Glycol Monoethyl Ether</t>
  </si>
  <si>
    <t>Diethylene Glycol Dimethyl Ether</t>
  </si>
  <si>
    <t>1,3-Propanesultone</t>
  </si>
  <si>
    <t>2-Butoxyethyl Acetate</t>
  </si>
  <si>
    <t>Carbitol Acetate</t>
  </si>
  <si>
    <t>2-(Hexyloxy)Ethanol</t>
  </si>
  <si>
    <t>Triethylene glycol</t>
  </si>
  <si>
    <t>Diethylene Glycol Monobutyl Ether</t>
  </si>
  <si>
    <t>Methoxytriglycol</t>
  </si>
  <si>
    <t>Diethylene Glycol Diethyl Ether</t>
  </si>
  <si>
    <t>Triethylene Glycol Dimethyl Ether</t>
  </si>
  <si>
    <t>Ethoxytriglycol</t>
  </si>
  <si>
    <t>N-Hexyl Carbitol</t>
  </si>
  <si>
    <t>Propoxur</t>
  </si>
  <si>
    <t>Bis(2-Ethylhexyl)Phthalate</t>
  </si>
  <si>
    <t>Hexachlorobenzene</t>
  </si>
  <si>
    <t>3,3'-Dimethoxybenzidine</t>
  </si>
  <si>
    <t>3,3'-Dimethylbenzidine</t>
  </si>
  <si>
    <t>Anthracene</t>
  </si>
  <si>
    <t>Nickel Subsulfide</t>
  </si>
  <si>
    <t>Diethylene Glycol Dibenzoate</t>
  </si>
  <si>
    <t>Catechol</t>
  </si>
  <si>
    <t>1,2,4-Trichlorobenzene</t>
  </si>
  <si>
    <t>2,4-Dinitrotoluene</t>
  </si>
  <si>
    <t>Triethylamine</t>
  </si>
  <si>
    <t>N,N-Dimethylaniline</t>
  </si>
  <si>
    <t>1,2-Diphenylhydrazine</t>
  </si>
  <si>
    <t>Phenyl Cellosolve</t>
  </si>
  <si>
    <t>Hydroquinone</t>
  </si>
  <si>
    <t>Propionaldehyde</t>
  </si>
  <si>
    <t>p-Dioxane</t>
  </si>
  <si>
    <t>Butyl Carbitol Acetate</t>
  </si>
  <si>
    <t>Chloroprene</t>
  </si>
  <si>
    <t>Tetrachloroethylene</t>
  </si>
  <si>
    <t>Pyrene</t>
  </si>
  <si>
    <t>PAH, total</t>
  </si>
  <si>
    <t>Dimethyl Phthalate</t>
  </si>
  <si>
    <t>Nickel Oxide</t>
  </si>
  <si>
    <t>Cresol/Cresylic Acid (Mixed Isomers)</t>
  </si>
  <si>
    <t>Dibenzofuran</t>
  </si>
  <si>
    <t>Xylenes (Mixed Isomers)</t>
  </si>
  <si>
    <t>Captan</t>
  </si>
  <si>
    <t>Asbestos</t>
  </si>
  <si>
    <t>Chromium Trioxide</t>
  </si>
  <si>
    <t>Polychlorinated Biphenyls</t>
  </si>
  <si>
    <t>Chloramben</t>
  </si>
  <si>
    <t>Potassium-40</t>
  </si>
  <si>
    <t>Polonium-210</t>
  </si>
  <si>
    <t>Radium-226</t>
  </si>
  <si>
    <t>Coke Oven Emissions</t>
  </si>
  <si>
    <t>Methyl Cellosolve Acetylricinoleate</t>
  </si>
  <si>
    <t>Ethyl Acrylate</t>
  </si>
  <si>
    <t>Lead-210</t>
  </si>
  <si>
    <t>Thorium-230</t>
  </si>
  <si>
    <t>Thorium-228</t>
  </si>
  <si>
    <t>Triglycol Monobutyl Ether</t>
  </si>
  <si>
    <t>Radon-222</t>
  </si>
  <si>
    <t>Ethyleneimine</t>
  </si>
  <si>
    <t>Calcium Cyanamide</t>
  </si>
  <si>
    <t>Trifluralin</t>
  </si>
  <si>
    <t>3-Methoxy-1-Propanol</t>
  </si>
  <si>
    <t>Chromium III</t>
  </si>
  <si>
    <t>Methyl Tert-Butyl Ether</t>
  </si>
  <si>
    <t>Di(Ethylene Glycol Monobutyl Ether) Phthalate</t>
  </si>
  <si>
    <t>Glycol Ethers</t>
  </si>
  <si>
    <t>2,3,7,8-Tetrachlorodibenzo-p-Dioxin</t>
  </si>
  <si>
    <t>Diethylene Glycol Monoisobutyl Ether</t>
  </si>
  <si>
    <t>Dibenzo[a,i]Pyrene</t>
  </si>
  <si>
    <t>Dibenzo[a,h]Pyrene</t>
  </si>
  <si>
    <t>Benzo[g,h,i,]Perylene</t>
  </si>
  <si>
    <t>Dibenzo[a,l]Pyrene</t>
  </si>
  <si>
    <t>Dibenzo[a,e]Pyrene</t>
  </si>
  <si>
    <t>Benzo[e]Pyrene</t>
  </si>
  <si>
    <t>Indeno[1,2,3-c,d]Pyrene</t>
  </si>
  <si>
    <t>1,2,3,7,8,9-Hexachlorodibenzo-p-Dioxin</t>
  </si>
  <si>
    <t>7H-Dibenzo[c,g]carbazole</t>
  </si>
  <si>
    <t>Benzo(c)phenanthrene</t>
  </si>
  <si>
    <t>Perylene</t>
  </si>
  <si>
    <t>Benzo(g,h,i)Fluoranthene</t>
  </si>
  <si>
    <t>Benzo(a)Fluoranthene</t>
  </si>
  <si>
    <t>4,4'-Dichlorobiphenyl (PCB-15)</t>
  </si>
  <si>
    <t>Decachlorobiphenyl (PCB-209)</t>
  </si>
  <si>
    <t>2-Chlorobiphenyl (PCB-1)</t>
  </si>
  <si>
    <t>Benzo[j]fluoranthene</t>
  </si>
  <si>
    <t>Benzo[b]Fluoranthene</t>
  </si>
  <si>
    <t>Fluoranthene</t>
  </si>
  <si>
    <t>2-Propoxyethyl Acetate</t>
  </si>
  <si>
    <t>Benzo[k]Fluoranthene</t>
  </si>
  <si>
    <t>Acenaphthylene</t>
  </si>
  <si>
    <t>Chrysene</t>
  </si>
  <si>
    <t>Dibenzo[a,j]Acridine</t>
  </si>
  <si>
    <t>Dibenz[a,h]acridine</t>
  </si>
  <si>
    <t>1-Isobutoxy-2-Propanol</t>
  </si>
  <si>
    <t>Ethyleneglycol Monophenyl Ether Propionate</t>
  </si>
  <si>
    <t>1-Methylpyrene</t>
  </si>
  <si>
    <t>12-Methylbenz(a)Anthracene</t>
  </si>
  <si>
    <t>PAH/POM - Unspecified</t>
  </si>
  <si>
    <t>Pentachlorobiphenyl</t>
  </si>
  <si>
    <t>Hexachlorobiphenyl</t>
  </si>
  <si>
    <t>Methylanthracene</t>
  </si>
  <si>
    <t>Tetrachlorobiphenyl</t>
  </si>
  <si>
    <t>2-(2,4-Hexadienyloxy)Ethanol</t>
  </si>
  <si>
    <t>Propyl Cellosolve</t>
  </si>
  <si>
    <t>Extractable Organic Matter (EOM)</t>
  </si>
  <si>
    <t>Heptachlorobiphenyl</t>
  </si>
  <si>
    <t>Hydrazine</t>
  </si>
  <si>
    <t>Chromium (VI)</t>
  </si>
  <si>
    <t>Methyl Cellosolve Acrylate</t>
  </si>
  <si>
    <t>Octachlorodibenzo-p-Dioxin</t>
  </si>
  <si>
    <t>Diazomethane</t>
  </si>
  <si>
    <t>1,2,3,4,6,7,8-Heptachlorodibenzo-p-Dioxin</t>
  </si>
  <si>
    <t>5-Methylchrysene</t>
  </si>
  <si>
    <t>Ethylene Glycol Bis(2,3-Epoxy-2-Methylpropyl) Ether</t>
  </si>
  <si>
    <t>Fine Mineral Fibers</t>
  </si>
  <si>
    <t>Octachlorodibenzofuran</t>
  </si>
  <si>
    <t>1,2,3,4,7,8-Hexachlorodibenzo-p-Dioxin</t>
  </si>
  <si>
    <t>1,2,3,7,8-Pentachlorodibenzo-p-Dioxin</t>
  </si>
  <si>
    <t>Methylchrysene</t>
  </si>
  <si>
    <t>Diethylene Glycol Diglycidyl Ether</t>
  </si>
  <si>
    <t>1,6-Dinitropyrene</t>
  </si>
  <si>
    <t>1,8-Dinitropyrene</t>
  </si>
  <si>
    <t>Isobutyl Cellosolve</t>
  </si>
  <si>
    <t>Carbonyl Sulfide</t>
  </si>
  <si>
    <t>Benzo[a]Pyrene</t>
  </si>
  <si>
    <t>Chlorobenzilate</t>
  </si>
  <si>
    <t>2,3,7,8-Tetrachlorodibenzofuran</t>
  </si>
  <si>
    <t>2,4-Dinitrophenol</t>
  </si>
  <si>
    <t>Ethyl Carbamate</t>
  </si>
  <si>
    <t>2-Chloroacetophenone</t>
  </si>
  <si>
    <t>4,6-Dinitro-o-Cresol</t>
  </si>
  <si>
    <t>Dibenzo[a,h]Anthracene</t>
  </si>
  <si>
    <t>Nonachlorobiphenyl</t>
  </si>
  <si>
    <t>2-Acetylaminofluorene</t>
  </si>
  <si>
    <t>2,2,4-Trimethylpentane</t>
  </si>
  <si>
    <t>Tert-butyl Acetate</t>
  </si>
  <si>
    <t>1,3-Dichloropropene</t>
  </si>
  <si>
    <t>Bis(Chloromethyl)Ether</t>
  </si>
  <si>
    <t>1-Nitropyrene</t>
  </si>
  <si>
    <t>1,2,3,4,7,8,9-Heptachlorodibenzofuran</t>
  </si>
  <si>
    <t>Octachlorobiphenyl</t>
  </si>
  <si>
    <t>Carbon Tetrachloride</t>
  </si>
  <si>
    <t>Parathion</t>
  </si>
  <si>
    <t>3-Methylcholanthrene</t>
  </si>
  <si>
    <t>Benz[a]Anthracene</t>
  </si>
  <si>
    <t>Benzofluoranthenes</t>
  </si>
  <si>
    <t>2,3,4,7,8-Pentachlorodibenzofuran</t>
  </si>
  <si>
    <t>1,2,3,7,8-Pentachlorodibenzofuran</t>
  </si>
  <si>
    <t>1,2,3,6,7,8-Hexachlorodibenzofuran</t>
  </si>
  <si>
    <t>Cyanide</t>
  </si>
  <si>
    <t>1,1-Dimethyl Hydrazine</t>
  </si>
  <si>
    <t>Beta-Propiolactone</t>
  </si>
  <si>
    <t>1,2,3,6,7,8-Hexachlorodibenzo-p-Dioxin</t>
  </si>
  <si>
    <t>Chlordane</t>
  </si>
  <si>
    <t>4-Nitropyrene</t>
  </si>
  <si>
    <t>7,12-Dimethylbenz[a]Anthracene</t>
  </si>
  <si>
    <t>2,4-Toluene Diisocyanate</t>
  </si>
  <si>
    <t>1,2,3,4,5,6-Hexachlorocyclohexane</t>
  </si>
  <si>
    <t>Vinyl Bromide</t>
  </si>
  <si>
    <t>N-Nitrosomorpholine</t>
  </si>
  <si>
    <t>4-Dimethylaminoazobenzene</t>
  </si>
  <si>
    <t>5-Nitroacenaphthene</t>
  </si>
  <si>
    <t>Methylhydrazine</t>
  </si>
  <si>
    <t>Acetamide</t>
  </si>
  <si>
    <t>Nickel Refinery Dust</t>
  </si>
  <si>
    <t>Radionuclides (Including Radon)</t>
  </si>
  <si>
    <t>2-Nitrofluorene</t>
  </si>
  <si>
    <t>Ceramic Fibers (Man-Made Fibers)</t>
  </si>
  <si>
    <t>2,3,4,6,7,8-Hexachlorodibenzofuran</t>
  </si>
  <si>
    <t>Glasswool (Man-Made Fibers)</t>
  </si>
  <si>
    <t>Slagwool (Man-Made Fibers)</t>
  </si>
  <si>
    <t>Rockwool (Man-Made Fibers)</t>
  </si>
  <si>
    <t>Ethylene Glycol Monobenzyl Ether</t>
  </si>
  <si>
    <t>Methyl Isocyanate</t>
  </si>
  <si>
    <t>Aniline</t>
  </si>
  <si>
    <t>Dichlorvos</t>
  </si>
  <si>
    <t>N-Nitrosodimethylamine</t>
  </si>
  <si>
    <t>Dioxins/Furans as 2,3,7,8-TCDD TEQs - WHO2005</t>
  </si>
  <si>
    <t>Ethylene Glycol Diethyl Ether</t>
  </si>
  <si>
    <t>Carbaryl</t>
  </si>
  <si>
    <t>Diethyl Sulfate</t>
  </si>
  <si>
    <t>Methylbenzopyrene</t>
  </si>
  <si>
    <t>(Ethylenebis(Oxyethylenenitrilo)) Tetraacetic Acid</t>
  </si>
  <si>
    <t>Methanol</t>
  </si>
  <si>
    <t>1,2,3,4,6,7,8-Heptachlorodibenzofuran</t>
  </si>
  <si>
    <t>Chloroform</t>
  </si>
  <si>
    <t>Hexachloroethane</t>
  </si>
  <si>
    <t>Hexamethylphosphoramide</t>
  </si>
  <si>
    <t>N,N-Dimethylformamide</t>
  </si>
  <si>
    <t>N-Nitroso-N-Methylurea</t>
  </si>
  <si>
    <t>Diethylene Glycol Dinitrate</t>
  </si>
  <si>
    <t>2,4,4'-Trichlorobiphenyl (PCB-28)</t>
  </si>
  <si>
    <t>1,2,3,4,7,8-Hexachlorodibenzofuran</t>
  </si>
  <si>
    <t>Methyl Chloroform</t>
  </si>
  <si>
    <t>Methoxychlor</t>
  </si>
  <si>
    <t>DDE (1,1-Dichloro-2,2-Bis(p-Chlorophenyl) Ethylene)</t>
  </si>
  <si>
    <t>1,2,3,7,8,9-Hexachlorodibenzofuran</t>
  </si>
  <si>
    <t>Manganese</t>
  </si>
  <si>
    <t>Mercury</t>
  </si>
  <si>
    <t>Nickel</t>
  </si>
  <si>
    <t>Thorium-232</t>
  </si>
  <si>
    <t>Antimony</t>
  </si>
  <si>
    <t>Arsenic</t>
  </si>
  <si>
    <t>Beryllium</t>
  </si>
  <si>
    <t>Chromium</t>
  </si>
  <si>
    <t>Cobalt</t>
  </si>
  <si>
    <t>Uranium-238</t>
  </si>
  <si>
    <t>Methyl Bromide</t>
  </si>
  <si>
    <t>Methyl Chloride</t>
  </si>
  <si>
    <t>Methyl Iodide</t>
  </si>
  <si>
    <t>Hydrogen Cyanide</t>
  </si>
  <si>
    <t>6-Nitrochrysene</t>
  </si>
  <si>
    <t>Ethyl Chloride</t>
  </si>
  <si>
    <t>Vinyl Chloride</t>
  </si>
  <si>
    <t>Acetonitrile</t>
  </si>
  <si>
    <t>Methylene Chloride</t>
  </si>
  <si>
    <t>Carbon Disulfide</t>
  </si>
  <si>
    <t>Ethylene Oxide</t>
  </si>
  <si>
    <t>Bromoform</t>
  </si>
  <si>
    <t>Ethylene Glycol Diallyl Ether</t>
  </si>
  <si>
    <t>Ethylidene Dichloride</t>
  </si>
  <si>
    <t>Vinylidene Chloride</t>
  </si>
  <si>
    <t>Phosgene</t>
  </si>
  <si>
    <t>Titanium Tetrachloride</t>
  </si>
  <si>
    <t>1,2-Propylenimine</t>
  </si>
  <si>
    <t>Propylene Oxide</t>
  </si>
  <si>
    <t>Heptachlor</t>
  </si>
  <si>
    <t>Ethylene Glycol Monovinyl Ether</t>
  </si>
  <si>
    <t>Hydrochloric Acid</t>
  </si>
  <si>
    <t>Diethylene Glycol Divinyl Ether</t>
  </si>
  <si>
    <t>Hydrogen Fluoride</t>
  </si>
  <si>
    <t>Phosphorus</t>
  </si>
  <si>
    <t>Chromic Acid (VI)</t>
  </si>
  <si>
    <t>Hexachlorocyclopentadiene</t>
  </si>
  <si>
    <t>Dimethyl Sulfate</t>
  </si>
  <si>
    <t>Selenium</t>
  </si>
  <si>
    <t>Chlorine</t>
  </si>
  <si>
    <t>Hydrogen Sulfide</t>
  </si>
  <si>
    <t>9-Methyl Anthracene</t>
  </si>
  <si>
    <t>Ethylene Glycol Mono-Sec-Butyl Ether</t>
  </si>
  <si>
    <t>Phosphine</t>
  </si>
  <si>
    <t>Isophorone</t>
  </si>
  <si>
    <t>Propylene Dichloride</t>
  </si>
  <si>
    <t>1,1,2-Trichloroethane</t>
  </si>
  <si>
    <t>Trichloroethylene</t>
  </si>
  <si>
    <t>Acrylamide</t>
  </si>
  <si>
    <t>Acrylic Acid</t>
  </si>
  <si>
    <t>Chloroacetic Acid</t>
  </si>
  <si>
    <t>1,1,2,2-Tetrachloroethane</t>
  </si>
  <si>
    <t>Dimethylcarbamoyl Chloride</t>
  </si>
  <si>
    <t>2-Nitropropane</t>
  </si>
  <si>
    <t>Toxaphene</t>
  </si>
  <si>
    <t>Coal Tar</t>
  </si>
  <si>
    <t>Methyl Methacrylate</t>
  </si>
  <si>
    <t>Hexamethylene Diisocyanate</t>
  </si>
  <si>
    <t>Pentachloronitrobenzene</t>
  </si>
  <si>
    <t>1-Methylphenanthrene</t>
  </si>
  <si>
    <t>Acenaphthene</t>
  </si>
  <si>
    <t>Dibutyl Phthalate</t>
  </si>
  <si>
    <t>Phenanthrene</t>
  </si>
  <si>
    <t>Phthalic Anhydride</t>
  </si>
  <si>
    <t>Fluorene</t>
  </si>
  <si>
    <t>Carbazole</t>
  </si>
  <si>
    <t>Hexachlorobutadiene</t>
  </si>
  <si>
    <t>Pentachlorophenol</t>
  </si>
  <si>
    <t>2,4,6-Trichlorophenol</t>
  </si>
  <si>
    <t>o-Anisidine</t>
  </si>
  <si>
    <t>1-Methylnaphthalene</t>
  </si>
  <si>
    <t>Naphthalene</t>
  </si>
  <si>
    <t>Quinoline</t>
  </si>
  <si>
    <t>2-Methylnaphthalene</t>
  </si>
  <si>
    <t>2-Chloronaphthalene</t>
  </si>
  <si>
    <t>3,3'-Dichlorobenzidine</t>
  </si>
  <si>
    <t>Biphenyl</t>
  </si>
  <si>
    <t>4-Aminobiphenyl</t>
  </si>
  <si>
    <t>Benzidine</t>
  </si>
  <si>
    <t>4-Nitrobiphenyl</t>
  </si>
  <si>
    <t>Diethylene Glycol Monovinyl Ether</t>
  </si>
  <si>
    <t>2,4-Dichlorophenoxy Acetic Acid</t>
  </si>
  <si>
    <t>o-Xylene</t>
  </si>
  <si>
    <t>o-Cresol</t>
  </si>
  <si>
    <t>o-Toluidine</t>
  </si>
  <si>
    <t>Toluene-2,4-Diamine</t>
  </si>
  <si>
    <t>2,4,5-Trichlorophenol</t>
  </si>
  <si>
    <t>Styrene Oxide</t>
  </si>
  <si>
    <t>1,2-Dibromo-3-Chloropropane</t>
  </si>
  <si>
    <t>Ethylene Thiourea</t>
  </si>
  <si>
    <t>Benzotrichloride</t>
  </si>
  <si>
    <t>Cumene</t>
  </si>
  <si>
    <t>Acetophenone</t>
  </si>
  <si>
    <t>Nitrobenzene</t>
  </si>
  <si>
    <t>CH4</t>
  </si>
  <si>
    <t>Methane</t>
  </si>
  <si>
    <t>Carbon Monoxide</t>
  </si>
  <si>
    <t>CO2</t>
  </si>
  <si>
    <t>Carbon Dioxide</t>
  </si>
  <si>
    <t>HFC</t>
  </si>
  <si>
    <t>Hydrofluorocarbons</t>
  </si>
  <si>
    <t>N2O</t>
  </si>
  <si>
    <t>Nitrous Oxide</t>
  </si>
  <si>
    <t>NH3</t>
  </si>
  <si>
    <t>Ammonia</t>
  </si>
  <si>
    <t>NOX</t>
  </si>
  <si>
    <t>Nitrogen Oxides</t>
  </si>
  <si>
    <t>PFC</t>
  </si>
  <si>
    <t>Perfluorocarbons</t>
  </si>
  <si>
    <t>PM-CON</t>
  </si>
  <si>
    <t>PM Condensible</t>
  </si>
  <si>
    <t>PM10-FIL</t>
  </si>
  <si>
    <t>PM10 Filterable</t>
  </si>
  <si>
    <t>PM10-PRI</t>
  </si>
  <si>
    <t>PM10 Primary (Filt + Cond)</t>
  </si>
  <si>
    <t>PM25-FIL</t>
  </si>
  <si>
    <t>PM2.5 Filterable</t>
  </si>
  <si>
    <t>PM25-PRI</t>
  </si>
  <si>
    <t>PM2.5 Primary (Filt + Cond)</t>
  </si>
  <si>
    <t>SF6</t>
  </si>
  <si>
    <t>Sulfur Hexafluoride</t>
  </si>
  <si>
    <t>Sulfur Dioxide</t>
  </si>
  <si>
    <t>Volatile Organic Compounds</t>
  </si>
  <si>
    <t>CO2e</t>
  </si>
  <si>
    <t>(metric tons)</t>
  </si>
  <si>
    <t>Please include total facility GHG emissions below:</t>
  </si>
  <si>
    <t>Totals:</t>
  </si>
  <si>
    <t>Pollutant Name</t>
  </si>
  <si>
    <t>permit #</t>
  </si>
  <si>
    <t>version #</t>
  </si>
  <si>
    <t>Permit Version #</t>
  </si>
  <si>
    <t>FORM FEE - ANNUAL FEE CALCULATION WORKSHEET</t>
  </si>
  <si>
    <r>
      <t xml:space="preserve">If </t>
    </r>
    <r>
      <rPr>
        <b/>
        <sz val="11"/>
        <color theme="0"/>
        <rFont val="Calibri"/>
        <family val="2"/>
        <scheme val="minor"/>
      </rPr>
      <t>Initial</t>
    </r>
    <r>
      <rPr>
        <sz val="11"/>
        <color theme="0"/>
        <rFont val="Calibri"/>
        <family val="2"/>
        <scheme val="minor"/>
      </rPr>
      <t xml:space="preserve"> Fee Calculation, emissions are based upon:</t>
    </r>
  </si>
  <si>
    <t>Emissions listed are actual emissions</t>
  </si>
  <si>
    <r>
      <rPr>
        <sz val="14"/>
        <color theme="1"/>
        <rFont val="Calibri"/>
        <family val="2"/>
        <scheme val="minor"/>
      </rPr>
      <t>Instructions</t>
    </r>
    <r>
      <rPr>
        <sz val="11"/>
        <color theme="1"/>
        <rFont val="Calibri"/>
        <family val="2"/>
        <scheme val="minor"/>
      </rPr>
      <t>:  Report calendar-year actual emissions of regulated pollutants (for fee calculation) except for HAP.  Section D is used to report emissions of HAP.  Quantify all emissions, including fugitives, but do not include insignificant emissions.  Round to the nearest tenth of a ton.  Submit attachments showing calculations of all emissions, including the source of the emissions factors and any control reduction efficiencies.</t>
    </r>
  </si>
  <si>
    <t>Emissions are based upon calendar year:</t>
  </si>
  <si>
    <t>GHG Emissions</t>
  </si>
  <si>
    <t xml:space="preserve">*The "Method" category refers to the calculation methodology utilized to calculate the emissions for each pollutant. The numbers are a reference to National Emissions Inventory Codes specific to the different calculation methods listed in Table 1 found here: </t>
  </si>
  <si>
    <r>
      <t xml:space="preserve">INSTRUCTIONS:  Identify each HAP meeting the definition of regulated pollutant (for fee calculation) emitted at the facility and its CAS number (listed on Tab 3). Copy and paste the CAS from Tab 3 into the blue cells below. The pollutant name will autofill once the CAS number is entered. If additional space is required, utilize the "Additional HAP" sheet located on Tab 2 in this workbook.
 </t>
    </r>
    <r>
      <rPr>
        <b/>
        <u/>
        <sz val="11"/>
        <color theme="1"/>
        <rFont val="Calibri"/>
        <family val="2"/>
        <scheme val="minor"/>
      </rPr>
      <t xml:space="preserve">HAP EMISSIONS MUST BE REPORTED BY INDIVIDUAL COMPONENT. DO NOT SUM AND REPORT AS "TOTAL HAP".
</t>
    </r>
  </si>
  <si>
    <t>Table 1</t>
  </si>
  <si>
    <t>FEE Form Mailing Instructions</t>
  </si>
  <si>
    <t>1.</t>
  </si>
  <si>
    <t>2.</t>
  </si>
  <si>
    <t>3.</t>
  </si>
  <si>
    <r>
      <t xml:space="preserve">After completing tabs 1 and 2, please send an </t>
    </r>
    <r>
      <rPr>
        <b/>
        <sz val="11"/>
        <color theme="1"/>
        <rFont val="Calibri"/>
        <family val="2"/>
        <scheme val="minor"/>
      </rPr>
      <t>electronic version</t>
    </r>
    <r>
      <rPr>
        <sz val="11"/>
        <color theme="1"/>
        <rFont val="Calibri"/>
        <family val="2"/>
        <scheme val="minor"/>
      </rPr>
      <t xml:space="preserve"> of this workbook in the original </t>
    </r>
    <r>
      <rPr>
        <b/>
        <sz val="11"/>
        <color theme="1"/>
        <rFont val="Calibri"/>
        <family val="2"/>
        <scheme val="minor"/>
      </rPr>
      <t>Microsoft Excel format</t>
    </r>
    <r>
      <rPr>
        <sz val="11"/>
        <color theme="1"/>
        <rFont val="Calibri"/>
        <family val="2"/>
        <scheme val="minor"/>
      </rPr>
      <t xml:space="preserve"> to the Southern Ute Indian Tribe Air Quality Program via email at </t>
    </r>
    <r>
      <rPr>
        <b/>
        <sz val="11"/>
        <color theme="3"/>
        <rFont val="Calibri"/>
        <family val="2"/>
        <scheme val="minor"/>
      </rPr>
      <t>airquality@southernute-nsn.gov</t>
    </r>
  </si>
  <si>
    <r>
      <t xml:space="preserve">Make checks payable to: </t>
    </r>
    <r>
      <rPr>
        <b/>
        <sz val="11"/>
        <color theme="1"/>
        <rFont val="Calibri"/>
        <family val="2"/>
        <scheme val="minor"/>
      </rPr>
      <t>Southern Ute Indian Tribe Air Quality Program</t>
    </r>
  </si>
  <si>
    <r>
      <t>Last Year's Emissions Fee</t>
    </r>
    <r>
      <rPr>
        <sz val="10"/>
        <rFont val="Arial"/>
        <family val="2"/>
      </rPr>
      <t>:</t>
    </r>
  </si>
  <si>
    <r>
      <t xml:space="preserve">Please send checks via </t>
    </r>
    <r>
      <rPr>
        <b/>
        <sz val="11"/>
        <color theme="1"/>
        <rFont val="Calibri"/>
        <family val="2"/>
        <scheme val="minor"/>
      </rPr>
      <t>certified mail</t>
    </r>
    <r>
      <rPr>
        <sz val="11"/>
        <color theme="1"/>
        <rFont val="Calibri"/>
        <family val="2"/>
        <scheme val="minor"/>
      </rPr>
      <t xml:space="preserve"> to: 
356 Ouray Drive
P.O. Box 737 MS#84
Ignacio, CO 81137
</t>
    </r>
    <r>
      <rPr>
        <b/>
        <sz val="11"/>
        <color theme="1"/>
        <rFont val="Calibri"/>
        <family val="2"/>
        <scheme val="minor"/>
      </rPr>
      <t>Attn: Danny Powers</t>
    </r>
  </si>
  <si>
    <t>https://www.bls.gov/cpi/home.htm</t>
  </si>
  <si>
    <t>Title V Emissions Fee Rate Calculation for Calendar Year 2020</t>
  </si>
  <si>
    <t>Revised Fee for 2020</t>
  </si>
  <si>
    <t>B. Current Year Monthly Consumer price Index for (September 2019 through August 2020)</t>
  </si>
  <si>
    <t>A. Previous Year Monthly Consumer price Index for (September 2018 through August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</si>
</sst>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2" formatCode="_(&quot;$&quot;* #,##0_);_(&quot;$&quot;* \(#,##0\);_(&quot;$&quot;* &quot;-&quot;_);_(@_)"/>
    <numFmt numFmtId="44" formatCode="_(&quot;$&quot;* #,##0.00_);_(&quot;$&quot;* \(#,##0.00\);_(&quot;$&quot;* &quot;-&quot;??_);_(@_)"/>
    <numFmt numFmtId="164" formatCode="mm/dd/yy;@"/>
    <numFmt numFmtId="165" formatCode="\(###\)\ ###\-####"/>
    <numFmt numFmtId="166" formatCode="#####"/>
    <numFmt numFmtId="167" formatCode="######\-##\-#"/>
    <numFmt numFmtId="168" formatCode="0.0"/>
    <numFmt numFmtId="169" formatCode="&quot;$&quot;#,##0.00"/>
    <numFmt numFmtId="170" formatCode="0.00000%"/>
    <numFmt numFmtId="171" formatCode="0.0000"/>
    <numFmt numFmtId="172" formatCode="0.000"/>
    <numFmt numFmtId="173" formatCode="[$-F800]dddd\,\ mmmm\ dd\,\ yyyy"/>
    <numFmt numFmtId="174" formatCode="[$V-10000]\-####\-####"/>
    <numFmt numFmtId="175" formatCode="#,##0.0"/>
    <numFmt numFmtId="176" formatCode="[$-409]mmmm\ d\,\ yyyy;@"/>
    <numFmt numFmtId="177" formatCode=".00"/>
    <numFmt numFmtId="178" formatCode="00\-00\-0"/>
    <numFmt numFmtId="179" formatCode="000#\-####"/>
  </numFmts>
  <fonts count="30" x14ac:knownFonts="1">
    <font>
      <sz val="11"/>
      <color theme="1"/>
      <name val="Calibri"/>
      <family val="2"/>
      <scheme val="minor"/>
    </font>
    <font>
      <b/>
      <sz val="11"/>
      <color theme="1"/>
      <name val="Calibri"/>
      <family val="2"/>
      <scheme val="minor"/>
    </font>
    <font>
      <i/>
      <sz val="10"/>
      <color theme="0" tint="-0.249977111117893"/>
      <name val="Calibri"/>
      <family val="2"/>
      <scheme val="minor"/>
    </font>
    <font>
      <sz val="14"/>
      <color theme="1"/>
      <name val="Calibri"/>
      <family val="2"/>
      <scheme val="minor"/>
    </font>
    <font>
      <sz val="11"/>
      <color theme="1"/>
      <name val="Calibri"/>
      <family val="2"/>
      <scheme val="minor"/>
    </font>
    <font>
      <b/>
      <sz val="14"/>
      <color theme="1"/>
      <name val="Calibri"/>
      <family val="2"/>
      <scheme val="minor"/>
    </font>
    <font>
      <sz val="10"/>
      <name val="Arial"/>
      <family val="2"/>
    </font>
    <font>
      <b/>
      <sz val="10"/>
      <color theme="3" tint="-0.249977111117893"/>
      <name val="Arial"/>
      <family val="2"/>
    </font>
    <font>
      <i/>
      <sz val="8"/>
      <name val="Arial"/>
      <family val="2"/>
    </font>
    <font>
      <b/>
      <sz val="10"/>
      <name val="Arial"/>
      <family val="2"/>
    </font>
    <font>
      <sz val="12"/>
      <name val="Arial"/>
      <family val="2"/>
    </font>
    <font>
      <b/>
      <sz val="12"/>
      <name val="Arial"/>
      <family val="2"/>
    </font>
    <font>
      <i/>
      <sz val="10"/>
      <name val="Arial"/>
      <family val="2"/>
    </font>
    <font>
      <i/>
      <vertAlign val="subscript"/>
      <sz val="10"/>
      <name val="Arial"/>
      <family val="2"/>
    </font>
    <font>
      <i/>
      <sz val="10"/>
      <name val="Calibri"/>
      <family val="2"/>
    </font>
    <font>
      <i/>
      <sz val="12"/>
      <name val="Calibri"/>
      <family val="2"/>
    </font>
    <font>
      <sz val="12"/>
      <name val="Calibri"/>
      <family val="2"/>
    </font>
    <font>
      <u/>
      <sz val="10"/>
      <color theme="10"/>
      <name val="Arial"/>
      <family val="2"/>
    </font>
    <font>
      <b/>
      <sz val="14"/>
      <name val="Arial"/>
      <family val="2"/>
    </font>
    <font>
      <b/>
      <sz val="12"/>
      <color theme="3" tint="-0.249977111117893"/>
      <name val="Arial"/>
      <family val="2"/>
    </font>
    <font>
      <sz val="8"/>
      <color theme="1"/>
      <name val="Calibri"/>
      <family val="2"/>
      <scheme val="minor"/>
    </font>
    <font>
      <b/>
      <i/>
      <sz val="8"/>
      <color theme="1"/>
      <name val="Calibri"/>
      <family val="2"/>
      <scheme val="minor"/>
    </font>
    <font>
      <b/>
      <vertAlign val="subscript"/>
      <sz val="11"/>
      <color theme="1"/>
      <name val="Calibri"/>
      <family val="2"/>
      <scheme val="minor"/>
    </font>
    <font>
      <b/>
      <u/>
      <sz val="11"/>
      <color theme="1"/>
      <name val="Calibri"/>
      <family val="2"/>
      <scheme val="minor"/>
    </font>
    <font>
      <sz val="12"/>
      <color theme="3" tint="-0.249977111117893"/>
      <name val="Arial"/>
      <family val="2"/>
    </font>
    <font>
      <sz val="10"/>
      <color theme="3" tint="-0.249977111117893"/>
      <name val="Arial"/>
      <family val="2"/>
    </font>
    <font>
      <b/>
      <sz val="11"/>
      <color theme="0"/>
      <name val="Calibri"/>
      <family val="2"/>
      <scheme val="minor"/>
    </font>
    <font>
      <sz val="11"/>
      <color theme="0"/>
      <name val="Calibri"/>
      <family val="2"/>
      <scheme val="minor"/>
    </font>
    <font>
      <i/>
      <sz val="10"/>
      <color theme="0"/>
      <name val="Calibri"/>
      <family val="2"/>
      <scheme val="minor"/>
    </font>
    <font>
      <b/>
      <sz val="11"/>
      <color theme="3"/>
      <name val="Calibri"/>
      <family val="2"/>
      <scheme val="minor"/>
    </font>
  </fonts>
  <fills count="11">
    <fill>
      <patternFill patternType="none"/>
    </fill>
    <fill>
      <patternFill patternType="gray125"/>
    </fill>
    <fill>
      <patternFill patternType="solid">
        <fgColor rgb="FFFFFFCC"/>
        <bgColor indexed="64"/>
      </patternFill>
    </fill>
    <fill>
      <patternFill patternType="solid">
        <fgColor theme="4" tint="0.59996337778862885"/>
        <bgColor indexed="64"/>
      </patternFill>
    </fill>
    <fill>
      <patternFill patternType="solid">
        <fgColor theme="4" tint="0.59999389629810485"/>
        <bgColor indexed="64"/>
      </patternFill>
    </fill>
    <fill>
      <patternFill patternType="solid">
        <fgColor rgb="FF00FF00"/>
        <bgColor indexed="64"/>
      </patternFill>
    </fill>
    <fill>
      <patternFill patternType="solid">
        <fgColor theme="2" tint="-0.249977111117893"/>
        <bgColor indexed="64"/>
      </patternFill>
    </fill>
    <fill>
      <patternFill patternType="solid">
        <fgColor rgb="FF66FF66"/>
        <bgColor indexed="64"/>
      </patternFill>
    </fill>
    <fill>
      <patternFill patternType="solid">
        <fgColor theme="0"/>
        <bgColor indexed="64"/>
      </patternFill>
    </fill>
    <fill>
      <patternFill patternType="solid">
        <fgColor theme="3" tint="0.79998168889431442"/>
        <bgColor indexed="64"/>
      </patternFill>
    </fill>
    <fill>
      <patternFill patternType="solid">
        <fgColor theme="0" tint="-0.14999847407452621"/>
        <bgColor indexed="64"/>
      </patternFill>
    </fill>
  </fills>
  <borders count="34">
    <border>
      <left/>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double">
        <color auto="1"/>
      </top>
      <bottom style="thin">
        <color auto="1"/>
      </bottom>
      <diagonal/>
    </border>
    <border>
      <left/>
      <right/>
      <top style="double">
        <color auto="1"/>
      </top>
      <bottom style="thin">
        <color auto="1"/>
      </bottom>
      <diagonal/>
    </border>
    <border>
      <left/>
      <right style="thin">
        <color auto="1"/>
      </right>
      <top style="double">
        <color auto="1"/>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style="thin">
        <color auto="1"/>
      </left>
      <right/>
      <top style="medium">
        <color auto="1"/>
      </top>
      <bottom style="medium">
        <color auto="1"/>
      </bottom>
      <diagonal/>
    </border>
    <border>
      <left/>
      <right/>
      <top style="medium">
        <color auto="1"/>
      </top>
      <bottom style="medium">
        <color auto="1"/>
      </bottom>
      <diagonal/>
    </border>
  </borders>
  <cellStyleXfs count="5">
    <xf numFmtId="0" fontId="0" fillId="0" borderId="0"/>
    <xf numFmtId="44" fontId="4" fillId="0" borderId="0" applyFont="0" applyFill="0" applyBorder="0" applyAlignment="0" applyProtection="0"/>
    <xf numFmtId="0" fontId="6" fillId="0" borderId="0"/>
    <xf numFmtId="42" fontId="6" fillId="0" borderId="0" applyNumberFormat="0"/>
    <xf numFmtId="0" fontId="17" fillId="0" borderId="0" applyNumberFormat="0" applyFill="0" applyBorder="0" applyAlignment="0" applyProtection="0"/>
  </cellStyleXfs>
  <cellXfs count="318">
    <xf numFmtId="0" fontId="0" fillId="0" borderId="0" xfId="0"/>
    <xf numFmtId="0" fontId="0" fillId="0" borderId="9" xfId="0" applyBorder="1"/>
    <xf numFmtId="0" fontId="1" fillId="0" borderId="0" xfId="0" applyFont="1" applyAlignment="1">
      <alignment horizontal="center"/>
    </xf>
    <xf numFmtId="0" fontId="1" fillId="4" borderId="9" xfId="0" applyFont="1" applyFill="1" applyBorder="1" applyAlignment="1">
      <alignment horizontal="center"/>
    </xf>
    <xf numFmtId="0" fontId="0" fillId="0" borderId="0" xfId="0" applyFill="1"/>
    <xf numFmtId="0" fontId="0" fillId="5" borderId="0" xfId="0" applyFill="1"/>
    <xf numFmtId="0" fontId="1" fillId="5" borderId="0" xfId="0" applyFont="1" applyFill="1"/>
    <xf numFmtId="44" fontId="0" fillId="0" borderId="0" xfId="1" applyFont="1"/>
    <xf numFmtId="0" fontId="6" fillId="0" borderId="0" xfId="2"/>
    <xf numFmtId="2" fontId="6" fillId="0" borderId="0" xfId="2" applyNumberFormat="1"/>
    <xf numFmtId="0" fontId="6" fillId="0" borderId="0" xfId="2" applyNumberFormat="1"/>
    <xf numFmtId="16" fontId="6" fillId="0" borderId="0" xfId="2" applyNumberFormat="1"/>
    <xf numFmtId="16" fontId="6" fillId="0" borderId="0" xfId="3" applyNumberFormat="1" applyFont="1"/>
    <xf numFmtId="0" fontId="10" fillId="0" borderId="0" xfId="2" applyFont="1"/>
    <xf numFmtId="0" fontId="6" fillId="0" borderId="0" xfId="2" applyFill="1"/>
    <xf numFmtId="14" fontId="0" fillId="0" borderId="0" xfId="0" applyNumberFormat="1"/>
    <xf numFmtId="0" fontId="1" fillId="0" borderId="0" xfId="0" applyFont="1" applyAlignment="1">
      <alignment horizontal="right"/>
    </xf>
    <xf numFmtId="44" fontId="0" fillId="0" borderId="9" xfId="1" applyFont="1" applyBorder="1"/>
    <xf numFmtId="44" fontId="0" fillId="0" borderId="0" xfId="1" applyFont="1" applyFill="1"/>
    <xf numFmtId="173" fontId="0" fillId="0" borderId="0" xfId="0" applyNumberFormat="1"/>
    <xf numFmtId="0" fontId="0" fillId="0" borderId="0" xfId="0" applyBorder="1" applyProtection="1"/>
    <xf numFmtId="0" fontId="0" fillId="0" borderId="0" xfId="0" applyProtection="1"/>
    <xf numFmtId="0" fontId="1" fillId="0" borderId="0" xfId="0" applyFont="1" applyProtection="1"/>
    <xf numFmtId="0" fontId="0" fillId="0" borderId="10" xfId="0" applyBorder="1" applyProtection="1"/>
    <xf numFmtId="0" fontId="0" fillId="0" borderId="11" xfId="0" applyBorder="1" applyProtection="1"/>
    <xf numFmtId="0" fontId="0" fillId="0" borderId="13" xfId="0" applyBorder="1" applyProtection="1"/>
    <xf numFmtId="0" fontId="2" fillId="0" borderId="16" xfId="0" applyFont="1" applyBorder="1" applyAlignment="1" applyProtection="1">
      <alignment horizontal="center"/>
    </xf>
    <xf numFmtId="0" fontId="2" fillId="0" borderId="0" xfId="0" applyFont="1" applyBorder="1" applyAlignment="1" applyProtection="1">
      <alignment horizontal="center"/>
    </xf>
    <xf numFmtId="0" fontId="2" fillId="0" borderId="12" xfId="0" applyFont="1" applyBorder="1" applyAlignment="1" applyProtection="1">
      <alignment horizontal="center"/>
    </xf>
    <xf numFmtId="0" fontId="0" fillId="0" borderId="0" xfId="0" applyFill="1" applyBorder="1" applyProtection="1"/>
    <xf numFmtId="0" fontId="0" fillId="0" borderId="0" xfId="0" applyBorder="1" applyAlignment="1" applyProtection="1">
      <alignment wrapText="1"/>
    </xf>
    <xf numFmtId="0" fontId="0" fillId="0" borderId="14" xfId="0" applyBorder="1" applyProtection="1"/>
    <xf numFmtId="0" fontId="0" fillId="0" borderId="15" xfId="0" applyBorder="1" applyProtection="1"/>
    <xf numFmtId="0" fontId="0" fillId="0" borderId="16" xfId="0" applyBorder="1" applyProtection="1"/>
    <xf numFmtId="0" fontId="0" fillId="0" borderId="16" xfId="0" applyBorder="1" applyAlignment="1" applyProtection="1">
      <alignment horizontal="right"/>
    </xf>
    <xf numFmtId="0" fontId="0" fillId="0" borderId="17" xfId="0" applyBorder="1" applyProtection="1"/>
    <xf numFmtId="0" fontId="0" fillId="0" borderId="12" xfId="0" applyBorder="1" applyProtection="1"/>
    <xf numFmtId="0" fontId="0" fillId="0" borderId="13" xfId="0" applyBorder="1" applyAlignment="1" applyProtection="1">
      <alignment horizontal="center"/>
    </xf>
    <xf numFmtId="0" fontId="0" fillId="0" borderId="9" xfId="0" applyBorder="1" applyAlignment="1" applyProtection="1">
      <alignment horizontal="center"/>
    </xf>
    <xf numFmtId="174" fontId="0" fillId="0" borderId="19" xfId="0" applyNumberFormat="1" applyFill="1" applyBorder="1" applyAlignment="1" applyProtection="1"/>
    <xf numFmtId="168" fontId="0" fillId="0" borderId="0" xfId="0" applyNumberFormat="1" applyProtection="1"/>
    <xf numFmtId="175" fontId="0" fillId="0" borderId="18" xfId="0" applyNumberFormat="1" applyFont="1" applyBorder="1" applyAlignment="1" applyProtection="1"/>
    <xf numFmtId="175" fontId="0" fillId="0" borderId="18" xfId="0" applyNumberFormat="1" applyBorder="1" applyAlignment="1" applyProtection="1"/>
    <xf numFmtId="0" fontId="11" fillId="7" borderId="1" xfId="2" quotePrefix="1" applyFont="1" applyFill="1" applyBorder="1" applyAlignment="1">
      <alignment horizontal="left"/>
    </xf>
    <xf numFmtId="0" fontId="10" fillId="7" borderId="2" xfId="2" applyFont="1" applyFill="1" applyBorder="1"/>
    <xf numFmtId="0" fontId="10" fillId="7" borderId="3" xfId="2" applyFont="1" applyFill="1" applyBorder="1"/>
    <xf numFmtId="0" fontId="9" fillId="6" borderId="4" xfId="2" quotePrefix="1" applyFont="1" applyFill="1" applyBorder="1" applyAlignment="1">
      <alignment horizontal="left"/>
    </xf>
    <xf numFmtId="0" fontId="10" fillId="6" borderId="0" xfId="2" applyFont="1" applyFill="1" applyBorder="1"/>
    <xf numFmtId="0" fontId="10" fillId="6" borderId="5" xfId="2" applyFont="1" applyFill="1" applyBorder="1"/>
    <xf numFmtId="0" fontId="6" fillId="0" borderId="4" xfId="2" applyFont="1" applyBorder="1"/>
    <xf numFmtId="0" fontId="6" fillId="0" borderId="0" xfId="2" applyFont="1" applyBorder="1"/>
    <xf numFmtId="0" fontId="11" fillId="7" borderId="4" xfId="2" quotePrefix="1" applyFont="1" applyFill="1" applyBorder="1" applyAlignment="1">
      <alignment horizontal="left"/>
    </xf>
    <xf numFmtId="0" fontId="10" fillId="7" borderId="0" xfId="2" applyFont="1" applyFill="1" applyBorder="1"/>
    <xf numFmtId="0" fontId="10" fillId="7" borderId="5" xfId="2" applyFont="1" applyFill="1" applyBorder="1"/>
    <xf numFmtId="0" fontId="12" fillId="0" borderId="0" xfId="2" applyFont="1" applyFill="1" applyBorder="1" applyAlignment="1">
      <alignment horizontal="right" vertical="center" wrapText="1"/>
    </xf>
    <xf numFmtId="0" fontId="15" fillId="0" borderId="0" xfId="2" applyFont="1" applyFill="1" applyBorder="1" applyAlignment="1">
      <alignment vertical="center"/>
    </xf>
    <xf numFmtId="0" fontId="16" fillId="0" borderId="0" xfId="2" applyFont="1" applyFill="1" applyBorder="1" applyAlignment="1">
      <alignment vertical="center"/>
    </xf>
    <xf numFmtId="0" fontId="12" fillId="0" borderId="0" xfId="2" applyFont="1" applyFill="1" applyBorder="1" applyAlignment="1">
      <alignment horizontal="left" vertical="center"/>
    </xf>
    <xf numFmtId="0" fontId="12" fillId="0" borderId="0" xfId="2" applyFont="1" applyFill="1" applyBorder="1" applyAlignment="1">
      <alignment horizontal="left" vertical="center" wrapText="1"/>
    </xf>
    <xf numFmtId="0" fontId="6" fillId="0" borderId="4" xfId="2" quotePrefix="1" applyFont="1" applyFill="1" applyBorder="1" applyAlignment="1">
      <alignment vertical="center"/>
    </xf>
    <xf numFmtId="0" fontId="12" fillId="0" borderId="0" xfId="2" applyFont="1" applyFill="1" applyBorder="1" applyAlignment="1">
      <alignment horizontal="right" vertical="center"/>
    </xf>
    <xf numFmtId="0" fontId="12" fillId="0" borderId="0" xfId="2" applyFont="1" applyFill="1" applyBorder="1" applyAlignment="1">
      <alignment vertical="center" wrapText="1"/>
    </xf>
    <xf numFmtId="0" fontId="6" fillId="0" borderId="0" xfId="2" applyFont="1" applyFill="1" applyBorder="1" applyAlignment="1">
      <alignment vertical="center" wrapText="1"/>
    </xf>
    <xf numFmtId="0" fontId="6" fillId="0" borderId="5" xfId="2" applyFont="1" applyFill="1" applyBorder="1" applyAlignment="1">
      <alignment vertical="center" wrapText="1"/>
    </xf>
    <xf numFmtId="0" fontId="9" fillId="6" borderId="4" xfId="2" applyFont="1" applyFill="1" applyBorder="1"/>
    <xf numFmtId="172" fontId="7" fillId="0" borderId="0" xfId="2" applyNumberFormat="1" applyFont="1" applyBorder="1" applyAlignment="1">
      <alignment horizontal="right"/>
    </xf>
    <xf numFmtId="172" fontId="7" fillId="0" borderId="0" xfId="2" applyNumberFormat="1" applyFont="1" applyBorder="1"/>
    <xf numFmtId="0" fontId="6" fillId="6" borderId="0" xfId="2" applyFont="1" applyFill="1" applyBorder="1"/>
    <xf numFmtId="0" fontId="8" fillId="0" borderId="0" xfId="2" applyFont="1" applyBorder="1"/>
    <xf numFmtId="171" fontId="7" fillId="0" borderId="0" xfId="2" applyNumberFormat="1" applyFont="1" applyBorder="1"/>
    <xf numFmtId="0" fontId="6" fillId="0" borderId="0" xfId="2" applyFont="1" applyBorder="1" applyAlignment="1">
      <alignment horizontal="right"/>
    </xf>
    <xf numFmtId="170" fontId="7" fillId="0" borderId="0" xfId="2" applyNumberFormat="1" applyFont="1" applyBorder="1"/>
    <xf numFmtId="0" fontId="8" fillId="0" borderId="4" xfId="2" applyFont="1" applyBorder="1" applyAlignment="1">
      <alignment horizontal="left"/>
    </xf>
    <xf numFmtId="0" fontId="8" fillId="0" borderId="0" xfId="2" applyFont="1" applyBorder="1" applyAlignment="1">
      <alignment horizontal="right"/>
    </xf>
    <xf numFmtId="169" fontId="6" fillId="0" borderId="0" xfId="2" applyNumberFormat="1" applyFont="1" applyBorder="1"/>
    <xf numFmtId="169" fontId="19" fillId="0" borderId="4" xfId="2" applyNumberFormat="1" applyFont="1" applyFill="1" applyBorder="1"/>
    <xf numFmtId="169" fontId="19" fillId="0" borderId="0" xfId="2" applyNumberFormat="1" applyFont="1" applyFill="1" applyBorder="1"/>
    <xf numFmtId="0" fontId="10" fillId="0" borderId="0" xfId="2" applyFont="1" applyBorder="1"/>
    <xf numFmtId="0" fontId="8" fillId="0" borderId="6" xfId="2" applyFont="1" applyBorder="1"/>
    <xf numFmtId="0" fontId="1" fillId="3" borderId="19" xfId="0" applyFont="1" applyFill="1" applyBorder="1" applyAlignment="1" applyProtection="1">
      <alignment horizontal="center"/>
    </xf>
    <xf numFmtId="0" fontId="2" fillId="0" borderId="14" xfId="0" applyFont="1" applyBorder="1" applyAlignment="1" applyProtection="1">
      <alignment horizontal="center"/>
    </xf>
    <xf numFmtId="176" fontId="1" fillId="0" borderId="14" xfId="0" applyNumberFormat="1" applyFont="1" applyFill="1" applyBorder="1" applyAlignment="1" applyProtection="1">
      <alignment horizontal="center"/>
    </xf>
    <xf numFmtId="0" fontId="1" fillId="3" borderId="10" xfId="0" applyFont="1" applyFill="1" applyBorder="1" applyAlignment="1" applyProtection="1">
      <alignment horizontal="center"/>
    </xf>
    <xf numFmtId="0" fontId="0" fillId="9" borderId="9" xfId="0" applyFill="1" applyBorder="1" applyAlignment="1" applyProtection="1">
      <alignment horizontal="center"/>
      <protection locked="0"/>
    </xf>
    <xf numFmtId="0" fontId="0" fillId="9" borderId="9" xfId="0" applyFill="1" applyBorder="1" applyProtection="1">
      <protection locked="0"/>
    </xf>
    <xf numFmtId="164" fontId="0" fillId="9" borderId="9" xfId="0" applyNumberFormat="1" applyFill="1" applyBorder="1" applyProtection="1">
      <protection locked="0"/>
    </xf>
    <xf numFmtId="49" fontId="0" fillId="9" borderId="18" xfId="0" applyNumberFormat="1" applyFill="1" applyBorder="1" applyProtection="1">
      <protection locked="0"/>
    </xf>
    <xf numFmtId="0" fontId="0" fillId="9" borderId="9" xfId="0" applyFill="1" applyBorder="1" applyAlignment="1" applyProtection="1">
      <alignment horizontal="left"/>
      <protection locked="0"/>
    </xf>
    <xf numFmtId="0" fontId="1" fillId="10" borderId="9" xfId="0" applyFont="1" applyFill="1" applyBorder="1" applyAlignment="1" applyProtection="1">
      <alignment horizontal="center" vertical="center" wrapText="1"/>
    </xf>
    <xf numFmtId="175" fontId="0" fillId="9" borderId="18" xfId="0" applyNumberFormat="1" applyFill="1" applyBorder="1" applyAlignment="1" applyProtection="1">
      <protection locked="0"/>
    </xf>
    <xf numFmtId="0" fontId="0" fillId="10" borderId="4" xfId="0" applyFill="1" applyBorder="1" applyProtection="1"/>
    <xf numFmtId="0" fontId="0" fillId="10" borderId="0" xfId="0" applyFill="1" applyBorder="1" applyProtection="1"/>
    <xf numFmtId="0" fontId="0" fillId="10" borderId="6" xfId="0" applyFill="1" applyBorder="1" applyProtection="1"/>
    <xf numFmtId="0" fontId="0" fillId="10" borderId="7" xfId="0" applyFill="1" applyBorder="1" applyProtection="1"/>
    <xf numFmtId="3" fontId="0" fillId="0" borderId="18" xfId="0" applyNumberFormat="1" applyFont="1" applyBorder="1" applyAlignment="1" applyProtection="1"/>
    <xf numFmtId="4" fontId="0" fillId="0" borderId="0" xfId="0" applyNumberFormat="1"/>
    <xf numFmtId="0" fontId="9" fillId="0" borderId="4" xfId="2" quotePrefix="1" applyFont="1" applyFill="1" applyBorder="1" applyAlignment="1">
      <alignment horizontal="right" vertical="center"/>
    </xf>
    <xf numFmtId="0" fontId="6" fillId="0" borderId="0" xfId="2" applyFont="1" applyFill="1" applyBorder="1" applyAlignment="1">
      <alignment horizontal="left" vertical="center" wrapText="1"/>
    </xf>
    <xf numFmtId="0" fontId="6" fillId="0" borderId="5" xfId="2" applyFont="1" applyFill="1" applyBorder="1" applyAlignment="1">
      <alignment horizontal="left" vertical="center" wrapText="1"/>
    </xf>
    <xf numFmtId="44" fontId="0" fillId="0" borderId="0" xfId="0" applyNumberFormat="1"/>
    <xf numFmtId="0" fontId="6" fillId="0" borderId="5" xfId="2" applyFont="1" applyBorder="1"/>
    <xf numFmtId="0" fontId="6" fillId="0" borderId="0" xfId="2" applyFont="1" applyBorder="1" applyAlignment="1">
      <alignment wrapText="1"/>
    </xf>
    <xf numFmtId="172" fontId="6" fillId="0" borderId="0" xfId="2" applyNumberFormat="1" applyFont="1" applyBorder="1" applyAlignment="1">
      <alignment horizontal="right"/>
    </xf>
    <xf numFmtId="172" fontId="6" fillId="0" borderId="0" xfId="2" applyNumberFormat="1" applyFont="1" applyBorder="1"/>
    <xf numFmtId="172" fontId="6" fillId="0" borderId="5" xfId="2" applyNumberFormat="1" applyFont="1" applyBorder="1"/>
    <xf numFmtId="0" fontId="6" fillId="6" borderId="5" xfId="2" applyFont="1" applyFill="1" applyBorder="1"/>
    <xf numFmtId="17" fontId="6" fillId="0" borderId="4" xfId="2" applyNumberFormat="1" applyFont="1" applyBorder="1" applyAlignment="1">
      <alignment horizontal="center"/>
    </xf>
    <xf numFmtId="17" fontId="6" fillId="0" borderId="0" xfId="2" applyNumberFormat="1" applyFont="1" applyAlignment="1">
      <alignment horizontal="center"/>
    </xf>
    <xf numFmtId="17" fontId="6" fillId="0" borderId="5" xfId="2" applyNumberFormat="1" applyFont="1" applyBorder="1" applyAlignment="1">
      <alignment horizontal="center"/>
    </xf>
    <xf numFmtId="0" fontId="6" fillId="0" borderId="4" xfId="2" applyFont="1" applyBorder="1" applyAlignment="1">
      <alignment horizontal="center"/>
    </xf>
    <xf numFmtId="0" fontId="6" fillId="0" borderId="0" xfId="2" applyFont="1" applyAlignment="1">
      <alignment horizontal="center"/>
    </xf>
    <xf numFmtId="0" fontId="6" fillId="0" borderId="5" xfId="2" applyFont="1" applyBorder="1" applyAlignment="1">
      <alignment horizontal="center"/>
    </xf>
    <xf numFmtId="168" fontId="6" fillId="0" borderId="0" xfId="2" applyNumberFormat="1" applyFont="1" applyBorder="1"/>
    <xf numFmtId="169" fontId="24" fillId="0" borderId="0" xfId="2" applyNumberFormat="1" applyFont="1" applyFill="1" applyBorder="1"/>
    <xf numFmtId="0" fontId="6" fillId="0" borderId="7" xfId="2" applyFont="1" applyBorder="1"/>
    <xf numFmtId="169" fontId="25" fillId="0" borderId="7" xfId="2" applyNumberFormat="1" applyFont="1" applyFill="1" applyBorder="1"/>
    <xf numFmtId="0" fontId="6" fillId="0" borderId="8" xfId="2" applyFont="1" applyBorder="1"/>
    <xf numFmtId="0" fontId="0" fillId="0" borderId="0" xfId="0" applyNumberFormat="1"/>
    <xf numFmtId="0" fontId="0" fillId="0" borderId="0" xfId="0" applyAlignment="1">
      <alignment horizontal="center"/>
    </xf>
    <xf numFmtId="168" fontId="1" fillId="10" borderId="9" xfId="0" applyNumberFormat="1" applyFont="1" applyFill="1" applyBorder="1" applyAlignment="1" applyProtection="1">
      <alignment horizontal="center"/>
    </xf>
    <xf numFmtId="4" fontId="0" fillId="9" borderId="9" xfId="0" applyNumberFormat="1" applyFill="1" applyBorder="1" applyAlignment="1" applyProtection="1">
      <alignment horizontal="center"/>
      <protection locked="0"/>
    </xf>
    <xf numFmtId="167" fontId="20" fillId="9" borderId="9" xfId="0" applyNumberFormat="1" applyFont="1" applyFill="1" applyBorder="1" applyAlignment="1" applyProtection="1">
      <alignment horizontal="center"/>
      <protection locked="0"/>
    </xf>
    <xf numFmtId="0" fontId="0" fillId="0" borderId="0" xfId="0" applyBorder="1" applyAlignment="1" applyProtection="1">
      <alignment horizontal="center" wrapText="1"/>
    </xf>
    <xf numFmtId="0" fontId="1" fillId="10" borderId="0" xfId="0" applyFont="1" applyFill="1"/>
    <xf numFmtId="0" fontId="1" fillId="10" borderId="0" xfId="0" applyFont="1" applyFill="1" applyAlignment="1">
      <alignment horizontal="center"/>
    </xf>
    <xf numFmtId="0" fontId="1" fillId="10" borderId="27" xfId="0" applyFont="1" applyFill="1" applyBorder="1" applyAlignment="1" applyProtection="1">
      <alignment horizontal="center"/>
    </xf>
    <xf numFmtId="0" fontId="1" fillId="10" borderId="28" xfId="0" applyFont="1" applyFill="1" applyBorder="1" applyAlignment="1" applyProtection="1">
      <alignment horizontal="center"/>
    </xf>
    <xf numFmtId="175" fontId="0" fillId="9" borderId="29" xfId="0" applyNumberFormat="1" applyFill="1" applyBorder="1" applyAlignment="1" applyProtection="1">
      <alignment horizontal="center"/>
      <protection locked="0"/>
    </xf>
    <xf numFmtId="3" fontId="0" fillId="9" borderId="30" xfId="0" applyNumberFormat="1" applyFill="1" applyBorder="1" applyAlignment="1" applyProtection="1">
      <alignment horizontal="center"/>
      <protection locked="0"/>
    </xf>
    <xf numFmtId="177" fontId="0" fillId="9" borderId="9" xfId="0" applyNumberFormat="1" applyFill="1" applyBorder="1" applyAlignment="1" applyProtection="1">
      <alignment horizontal="left"/>
      <protection locked="0"/>
    </xf>
    <xf numFmtId="177" fontId="0" fillId="0" borderId="0" xfId="0" applyNumberFormat="1"/>
    <xf numFmtId="0" fontId="27" fillId="0" borderId="13" xfId="0" applyFont="1" applyFill="1" applyBorder="1" applyProtection="1"/>
    <xf numFmtId="0" fontId="27" fillId="0" borderId="0" xfId="0" applyFont="1" applyFill="1" applyBorder="1" applyProtection="1"/>
    <xf numFmtId="0" fontId="28" fillId="0" borderId="0" xfId="0" applyFont="1" applyFill="1" applyBorder="1" applyAlignment="1" applyProtection="1">
      <alignment horizontal="center"/>
    </xf>
    <xf numFmtId="0" fontId="27" fillId="0" borderId="0" xfId="0" applyFont="1" applyFill="1" applyProtection="1"/>
    <xf numFmtId="0" fontId="17" fillId="0" borderId="0" xfId="4" quotePrefix="1" applyProtection="1">
      <protection locked="0"/>
    </xf>
    <xf numFmtId="178" fontId="0" fillId="0" borderId="0" xfId="0" applyNumberFormat="1" applyAlignment="1">
      <alignment horizontal="center"/>
    </xf>
    <xf numFmtId="178" fontId="20" fillId="9" borderId="9" xfId="0" applyNumberFormat="1" applyFont="1" applyFill="1" applyBorder="1" applyAlignment="1" applyProtection="1">
      <alignment horizontal="center"/>
      <protection locked="0"/>
    </xf>
    <xf numFmtId="179" fontId="0" fillId="9" borderId="20" xfId="0" applyNumberFormat="1" applyFill="1" applyBorder="1" applyAlignment="1" applyProtection="1">
      <alignment horizontal="left"/>
      <protection locked="0"/>
    </xf>
    <xf numFmtId="0" fontId="0" fillId="0" borderId="0" xfId="0" applyBorder="1" applyAlignment="1" applyProtection="1">
      <alignment horizontal="right"/>
    </xf>
    <xf numFmtId="0" fontId="0" fillId="0" borderId="11" xfId="0" applyBorder="1" applyAlignment="1" applyProtection="1">
      <alignment horizontal="right"/>
    </xf>
    <xf numFmtId="0" fontId="0" fillId="0" borderId="0" xfId="0" applyBorder="1" applyAlignment="1" applyProtection="1">
      <alignment horizontal="center"/>
    </xf>
    <xf numFmtId="0" fontId="0" fillId="0" borderId="11" xfId="0" applyBorder="1" applyAlignment="1" applyProtection="1">
      <alignment horizontal="left" vertical="top" wrapText="1"/>
    </xf>
    <xf numFmtId="0" fontId="0" fillId="0" borderId="16"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14" xfId="0" applyBorder="1" applyAlignment="1" applyProtection="1">
      <alignment horizontal="left" vertical="top" wrapText="1"/>
    </xf>
    <xf numFmtId="0" fontId="1" fillId="10" borderId="9" xfId="0" applyFont="1" applyFill="1" applyBorder="1" applyAlignment="1" applyProtection="1">
      <alignment horizontal="center"/>
    </xf>
    <xf numFmtId="0" fontId="1" fillId="0" borderId="0" xfId="0" applyFont="1" applyBorder="1" applyAlignment="1" applyProtection="1">
      <alignment horizontal="left"/>
    </xf>
    <xf numFmtId="0" fontId="0" fillId="10" borderId="5" xfId="0" applyFill="1" applyBorder="1" applyProtection="1"/>
    <xf numFmtId="0" fontId="0" fillId="10" borderId="8" xfId="0" applyFill="1" applyBorder="1" applyProtection="1"/>
    <xf numFmtId="0" fontId="1" fillId="3" borderId="15" xfId="0" applyFont="1" applyFill="1" applyBorder="1" applyAlignment="1" applyProtection="1">
      <alignment horizontal="center"/>
    </xf>
    <xf numFmtId="175" fontId="0" fillId="2" borderId="19" xfId="0" applyNumberFormat="1" applyFill="1" applyBorder="1" applyAlignment="1" applyProtection="1">
      <alignment horizontal="center"/>
    </xf>
    <xf numFmtId="175" fontId="0" fillId="2" borderId="19" xfId="0" applyNumberFormat="1" applyFill="1" applyBorder="1" applyProtection="1"/>
    <xf numFmtId="0" fontId="0" fillId="2" borderId="0" xfId="0" applyFill="1" applyBorder="1" applyProtection="1"/>
    <xf numFmtId="175" fontId="0" fillId="2" borderId="10" xfId="0" applyNumberFormat="1" applyFill="1" applyBorder="1" applyAlignment="1" applyProtection="1">
      <alignment horizontal="center"/>
    </xf>
    <xf numFmtId="175" fontId="0" fillId="2" borderId="10" xfId="0" applyNumberFormat="1" applyFill="1" applyBorder="1" applyProtection="1"/>
    <xf numFmtId="0" fontId="27" fillId="0" borderId="11" xfId="0" applyFont="1" applyFill="1" applyBorder="1" applyProtection="1"/>
    <xf numFmtId="175" fontId="0" fillId="2" borderId="9" xfId="0" applyNumberFormat="1" applyFill="1" applyBorder="1" applyAlignment="1" applyProtection="1">
      <alignment horizontal="center"/>
    </xf>
    <xf numFmtId="175" fontId="0" fillId="2" borderId="13" xfId="0" applyNumberFormat="1" applyFill="1" applyBorder="1" applyProtection="1"/>
    <xf numFmtId="175" fontId="0" fillId="2" borderId="15" xfId="0" applyNumberFormat="1" applyFill="1" applyBorder="1" applyProtection="1"/>
    <xf numFmtId="175" fontId="0" fillId="2" borderId="9" xfId="0" applyNumberFormat="1" applyFill="1" applyBorder="1" applyProtection="1"/>
    <xf numFmtId="0" fontId="0" fillId="0" borderId="19" xfId="0" applyBorder="1" applyProtection="1"/>
    <xf numFmtId="0" fontId="0" fillId="0" borderId="20" xfId="0" applyBorder="1" applyProtection="1"/>
    <xf numFmtId="0" fontId="0" fillId="0" borderId="21" xfId="0" applyBorder="1" applyProtection="1"/>
    <xf numFmtId="167" fontId="20" fillId="0" borderId="9" xfId="0" applyNumberFormat="1" applyFont="1" applyFill="1" applyBorder="1" applyAlignment="1" applyProtection="1">
      <alignment horizontal="center"/>
    </xf>
    <xf numFmtId="4" fontId="0" fillId="0" borderId="9" xfId="0" applyNumberFormat="1" applyFill="1" applyBorder="1" applyAlignment="1" applyProtection="1">
      <alignment horizontal="center"/>
    </xf>
    <xf numFmtId="168" fontId="1" fillId="10" borderId="20" xfId="0" applyNumberFormat="1" applyFont="1" applyFill="1" applyBorder="1" applyAlignment="1" applyProtection="1">
      <alignment horizontal="center"/>
    </xf>
    <xf numFmtId="168" fontId="1" fillId="10" borderId="21" xfId="0" applyNumberFormat="1" applyFont="1" applyFill="1" applyBorder="1" applyAlignment="1" applyProtection="1">
      <alignment horizontal="center"/>
    </xf>
    <xf numFmtId="168" fontId="1" fillId="10" borderId="29" xfId="0" applyNumberFormat="1" applyFont="1" applyFill="1" applyBorder="1" applyAlignment="1" applyProtection="1">
      <alignment horizontal="center"/>
    </xf>
    <xf numFmtId="168" fontId="1" fillId="10" borderId="30" xfId="0" applyNumberFormat="1" applyFont="1" applyFill="1" applyBorder="1" applyAlignment="1" applyProtection="1">
      <alignment horizontal="center"/>
    </xf>
    <xf numFmtId="168" fontId="1" fillId="10" borderId="31" xfId="0" applyNumberFormat="1" applyFont="1" applyFill="1" applyBorder="1" applyAlignment="1" applyProtection="1">
      <alignment horizontal="center"/>
    </xf>
    <xf numFmtId="168" fontId="1" fillId="4" borderId="20" xfId="0" applyNumberFormat="1" applyFont="1" applyFill="1" applyBorder="1" applyAlignment="1" applyProtection="1">
      <alignment horizontal="center"/>
    </xf>
    <xf numFmtId="168" fontId="1" fillId="4" borderId="20" xfId="0" applyNumberFormat="1" applyFont="1" applyFill="1" applyBorder="1" applyProtection="1"/>
    <xf numFmtId="0" fontId="5" fillId="5" borderId="0" xfId="0" applyFont="1" applyFill="1"/>
    <xf numFmtId="0" fontId="0" fillId="0" borderId="32" xfId="0" quotePrefix="1" applyBorder="1" applyAlignment="1">
      <alignment horizontal="center" vertical="center"/>
    </xf>
    <xf numFmtId="0" fontId="17" fillId="0" borderId="0" xfId="4" applyBorder="1"/>
    <xf numFmtId="175" fontId="0" fillId="9" borderId="9" xfId="0" applyNumberFormat="1" applyFill="1" applyBorder="1" applyProtection="1">
      <protection locked="0"/>
    </xf>
    <xf numFmtId="0" fontId="0" fillId="0" borderId="33" xfId="0" applyBorder="1" applyAlignment="1">
      <alignment vertical="center" wrapText="1"/>
    </xf>
    <xf numFmtId="0" fontId="0" fillId="0" borderId="32" xfId="0" quotePrefix="1" applyBorder="1" applyAlignment="1">
      <alignment horizontal="center" vertical="center"/>
    </xf>
    <xf numFmtId="0" fontId="0" fillId="0" borderId="33" xfId="0" applyBorder="1" applyAlignment="1">
      <alignment vertical="center"/>
    </xf>
    <xf numFmtId="0" fontId="1" fillId="10" borderId="10" xfId="0" applyFont="1" applyFill="1" applyBorder="1" applyAlignment="1" applyProtection="1">
      <alignment horizontal="center" vertical="center"/>
    </xf>
    <xf numFmtId="0" fontId="1" fillId="10" borderId="11" xfId="0" applyFont="1" applyFill="1" applyBorder="1" applyAlignment="1" applyProtection="1">
      <alignment horizontal="center" vertical="center"/>
    </xf>
    <xf numFmtId="0" fontId="1" fillId="10" borderId="12" xfId="0" applyFont="1" applyFill="1" applyBorder="1" applyAlignment="1" applyProtection="1">
      <alignment horizontal="center" vertical="center"/>
    </xf>
    <xf numFmtId="0" fontId="1" fillId="10" borderId="15" xfId="0" applyFont="1" applyFill="1" applyBorder="1" applyAlignment="1" applyProtection="1">
      <alignment horizontal="center" vertical="center"/>
    </xf>
    <xf numFmtId="0" fontId="1" fillId="10" borderId="16" xfId="0" applyFont="1" applyFill="1" applyBorder="1" applyAlignment="1" applyProtection="1">
      <alignment horizontal="center" vertical="center"/>
    </xf>
    <xf numFmtId="0" fontId="1" fillId="10" borderId="17" xfId="0" applyFont="1" applyFill="1" applyBorder="1" applyAlignment="1" applyProtection="1">
      <alignment horizontal="center" vertical="center"/>
    </xf>
    <xf numFmtId="0" fontId="1" fillId="10" borderId="9" xfId="0" applyFont="1" applyFill="1" applyBorder="1" applyAlignment="1" applyProtection="1">
      <alignment horizontal="center"/>
    </xf>
    <xf numFmtId="0" fontId="0" fillId="0" borderId="9" xfId="0" applyFill="1" applyBorder="1" applyAlignment="1" applyProtection="1">
      <alignment horizontal="center"/>
    </xf>
    <xf numFmtId="0" fontId="0" fillId="9" borderId="10" xfId="0" applyFill="1" applyBorder="1" applyAlignment="1" applyProtection="1">
      <alignment horizontal="center"/>
      <protection locked="0"/>
    </xf>
    <xf numFmtId="0" fontId="0" fillId="9" borderId="11" xfId="0" applyFill="1" applyBorder="1" applyAlignment="1" applyProtection="1">
      <alignment horizontal="center"/>
      <protection locked="0"/>
    </xf>
    <xf numFmtId="175" fontId="0" fillId="0" borderId="19" xfId="0" applyNumberFormat="1" applyFill="1" applyBorder="1" applyAlignment="1" applyProtection="1">
      <alignment horizontal="center"/>
    </xf>
    <xf numFmtId="175" fontId="0" fillId="0" borderId="20" xfId="0" applyNumberFormat="1" applyFill="1" applyBorder="1" applyAlignment="1" applyProtection="1">
      <alignment horizontal="center"/>
    </xf>
    <xf numFmtId="175" fontId="0" fillId="0" borderId="21" xfId="0" applyNumberFormat="1" applyFill="1" applyBorder="1" applyAlignment="1" applyProtection="1">
      <alignment horizontal="center"/>
    </xf>
    <xf numFmtId="0" fontId="0" fillId="10" borderId="1" xfId="0" applyFill="1" applyBorder="1" applyAlignment="1" applyProtection="1">
      <alignment horizontal="center"/>
    </xf>
    <xf numFmtId="0" fontId="0" fillId="10" borderId="2" xfId="0" applyFill="1" applyBorder="1" applyAlignment="1" applyProtection="1">
      <alignment horizontal="center"/>
    </xf>
    <xf numFmtId="0" fontId="0" fillId="10" borderId="3" xfId="0" applyFill="1" applyBorder="1" applyAlignment="1" applyProtection="1">
      <alignment horizontal="center"/>
    </xf>
    <xf numFmtId="0" fontId="0" fillId="10" borderId="4" xfId="0" applyFill="1" applyBorder="1" applyAlignment="1" applyProtection="1">
      <alignment horizontal="center"/>
    </xf>
    <xf numFmtId="0" fontId="0" fillId="10" borderId="0" xfId="0" applyFill="1" applyBorder="1" applyAlignment="1" applyProtection="1">
      <alignment horizontal="center"/>
    </xf>
    <xf numFmtId="0" fontId="0" fillId="10" borderId="5" xfId="0" applyFill="1" applyBorder="1" applyAlignment="1" applyProtection="1">
      <alignment horizontal="center"/>
    </xf>
    <xf numFmtId="0" fontId="0" fillId="10" borderId="4" xfId="0" applyFill="1" applyBorder="1" applyAlignment="1" applyProtection="1">
      <alignment horizontal="center" vertical="center"/>
    </xf>
    <xf numFmtId="0" fontId="0" fillId="10" borderId="0" xfId="0" applyFill="1" applyBorder="1" applyAlignment="1" applyProtection="1">
      <alignment horizontal="center" vertical="center"/>
    </xf>
    <xf numFmtId="0" fontId="0" fillId="10" borderId="5" xfId="0" applyFill="1" applyBorder="1" applyAlignment="1" applyProtection="1">
      <alignment horizontal="center" vertical="center"/>
    </xf>
    <xf numFmtId="0" fontId="1" fillId="10" borderId="0" xfId="0" applyFont="1" applyFill="1" applyBorder="1" applyAlignment="1" applyProtection="1">
      <alignment horizontal="center"/>
    </xf>
    <xf numFmtId="0" fontId="1" fillId="10" borderId="18" xfId="0" applyFont="1" applyFill="1" applyBorder="1" applyAlignment="1" applyProtection="1">
      <alignment horizontal="center"/>
    </xf>
    <xf numFmtId="0" fontId="1" fillId="0" borderId="0" xfId="0" applyFont="1" applyBorder="1" applyAlignment="1" applyProtection="1">
      <alignment horizontal="left"/>
    </xf>
    <xf numFmtId="0" fontId="1" fillId="10" borderId="18" xfId="0" applyFont="1" applyFill="1" applyBorder="1" applyAlignment="1" applyProtection="1">
      <alignment horizontal="center" vertical="center"/>
    </xf>
    <xf numFmtId="0" fontId="1" fillId="10" borderId="22" xfId="0" applyFont="1" applyFill="1" applyBorder="1" applyAlignment="1" applyProtection="1">
      <alignment horizontal="center" vertical="center"/>
    </xf>
    <xf numFmtId="0" fontId="0" fillId="0" borderId="11" xfId="0" applyBorder="1" applyAlignment="1" applyProtection="1">
      <alignment horizontal="left" vertical="top" wrapText="1"/>
    </xf>
    <xf numFmtId="0" fontId="0" fillId="0" borderId="12"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14" xfId="0" applyBorder="1" applyAlignment="1" applyProtection="1">
      <alignment horizontal="left" vertical="top" wrapText="1"/>
    </xf>
    <xf numFmtId="0" fontId="0" fillId="0" borderId="16" xfId="0" applyBorder="1" applyAlignment="1" applyProtection="1">
      <alignment horizontal="left" vertical="top" wrapText="1"/>
    </xf>
    <xf numFmtId="0" fontId="0" fillId="0" borderId="17" xfId="0" applyBorder="1" applyAlignment="1" applyProtection="1">
      <alignment horizontal="left" vertical="top" wrapText="1"/>
    </xf>
    <xf numFmtId="0" fontId="0" fillId="0" borderId="24" xfId="0" applyBorder="1" applyAlignment="1" applyProtection="1">
      <alignment horizontal="left"/>
    </xf>
    <xf numFmtId="0" fontId="0" fillId="0" borderId="25" xfId="0" applyBorder="1" applyAlignment="1" applyProtection="1">
      <alignment horizontal="left"/>
    </xf>
    <xf numFmtId="0" fontId="0" fillId="0" borderId="26" xfId="0" applyBorder="1" applyAlignment="1" applyProtection="1">
      <alignment horizontal="left"/>
    </xf>
    <xf numFmtId="0" fontId="0" fillId="0" borderId="0" xfId="0" applyBorder="1" applyAlignment="1" applyProtection="1">
      <alignment horizontal="right"/>
    </xf>
    <xf numFmtId="49" fontId="0" fillId="9" borderId="19" xfId="0" applyNumberFormat="1" applyFill="1" applyBorder="1" applyAlignment="1" applyProtection="1">
      <alignment horizontal="left"/>
      <protection locked="0"/>
    </xf>
    <xf numFmtId="49" fontId="0" fillId="9" borderId="20" xfId="0" applyNumberFormat="1" applyFill="1" applyBorder="1" applyAlignment="1" applyProtection="1">
      <alignment horizontal="left"/>
      <protection locked="0"/>
    </xf>
    <xf numFmtId="49" fontId="0" fillId="9" borderId="21" xfId="0" applyNumberFormat="1" applyFill="1" applyBorder="1" applyAlignment="1" applyProtection="1">
      <alignment horizontal="left"/>
      <protection locked="0"/>
    </xf>
    <xf numFmtId="165" fontId="0" fillId="9" borderId="19" xfId="0" applyNumberFormat="1" applyFill="1" applyBorder="1" applyAlignment="1" applyProtection="1">
      <alignment horizontal="left"/>
      <protection locked="0"/>
    </xf>
    <xf numFmtId="165" fontId="0" fillId="9" borderId="21" xfId="0" applyNumberFormat="1" applyFill="1" applyBorder="1" applyAlignment="1" applyProtection="1">
      <alignment horizontal="left"/>
      <protection locked="0"/>
    </xf>
    <xf numFmtId="0" fontId="0" fillId="0" borderId="11" xfId="0" applyBorder="1" applyAlignment="1" applyProtection="1">
      <alignment horizontal="right" wrapText="1"/>
    </xf>
    <xf numFmtId="0" fontId="0" fillId="0" borderId="0" xfId="0" applyBorder="1" applyAlignment="1" applyProtection="1">
      <alignment horizontal="right" wrapText="1"/>
    </xf>
    <xf numFmtId="0" fontId="0" fillId="9" borderId="19" xfId="0" applyFill="1" applyBorder="1" applyAlignment="1" applyProtection="1">
      <alignment horizontal="left"/>
      <protection locked="0"/>
    </xf>
    <xf numFmtId="0" fontId="0" fillId="9" borderId="20" xfId="0" applyFill="1" applyBorder="1" applyAlignment="1" applyProtection="1">
      <alignment horizontal="left"/>
      <protection locked="0"/>
    </xf>
    <xf numFmtId="0" fontId="0" fillId="9" borderId="21" xfId="0" applyFill="1" applyBorder="1" applyAlignment="1" applyProtection="1">
      <alignment horizontal="left"/>
      <protection locked="0"/>
    </xf>
    <xf numFmtId="0" fontId="0" fillId="0" borderId="19" xfId="0" applyFill="1" applyBorder="1" applyAlignment="1" applyProtection="1">
      <alignment horizontal="left"/>
    </xf>
    <xf numFmtId="0" fontId="0" fillId="0" borderId="20" xfId="0" applyFill="1" applyBorder="1" applyAlignment="1" applyProtection="1">
      <alignment horizontal="left"/>
    </xf>
    <xf numFmtId="0" fontId="0" fillId="0" borderId="21" xfId="0" applyFill="1" applyBorder="1" applyAlignment="1" applyProtection="1">
      <alignment horizontal="left"/>
    </xf>
    <xf numFmtId="0" fontId="0" fillId="9" borderId="19" xfId="0" applyFill="1" applyBorder="1" applyAlignment="1" applyProtection="1">
      <alignment horizontal="center"/>
      <protection locked="0"/>
    </xf>
    <xf numFmtId="0" fontId="0" fillId="9" borderId="20" xfId="0" applyFill="1" applyBorder="1" applyAlignment="1" applyProtection="1">
      <alignment horizontal="center"/>
      <protection locked="0"/>
    </xf>
    <xf numFmtId="166" fontId="0" fillId="9" borderId="19" xfId="0" applyNumberFormat="1" applyFill="1" applyBorder="1" applyAlignment="1" applyProtection="1">
      <alignment horizontal="center"/>
      <protection locked="0"/>
    </xf>
    <xf numFmtId="166" fontId="0" fillId="9" borderId="21" xfId="0" applyNumberFormat="1" applyFill="1" applyBorder="1" applyAlignment="1" applyProtection="1">
      <alignment horizontal="center"/>
      <protection locked="0"/>
    </xf>
    <xf numFmtId="0" fontId="0" fillId="0" borderId="14" xfId="0" applyBorder="1" applyAlignment="1" applyProtection="1">
      <alignment horizontal="center" wrapText="1"/>
    </xf>
    <xf numFmtId="168" fontId="1" fillId="10" borderId="19" xfId="0" applyNumberFormat="1" applyFont="1" applyFill="1" applyBorder="1" applyAlignment="1" applyProtection="1">
      <alignment horizontal="center"/>
    </xf>
    <xf numFmtId="168" fontId="1" fillId="10" borderId="20" xfId="0" applyNumberFormat="1" applyFont="1" applyFill="1" applyBorder="1" applyAlignment="1" applyProtection="1">
      <alignment horizontal="center"/>
    </xf>
    <xf numFmtId="0" fontId="1" fillId="10" borderId="19" xfId="0" applyFont="1" applyFill="1" applyBorder="1" applyAlignment="1" applyProtection="1">
      <alignment horizontal="right"/>
    </xf>
    <xf numFmtId="0" fontId="1" fillId="10" borderId="20" xfId="0" applyFont="1" applyFill="1" applyBorder="1" applyAlignment="1" applyProtection="1">
      <alignment horizontal="right"/>
    </xf>
    <xf numFmtId="0" fontId="0" fillId="0" borderId="10" xfId="0" applyBorder="1" applyAlignment="1" applyProtection="1">
      <alignment horizontal="left" vertical="top" wrapText="1"/>
    </xf>
    <xf numFmtId="0" fontId="0" fillId="0" borderId="15" xfId="0" applyBorder="1" applyAlignment="1" applyProtection="1">
      <alignment horizontal="left" vertical="top" wrapText="1"/>
    </xf>
    <xf numFmtId="44" fontId="0" fillId="0" borderId="18" xfId="1" applyNumberFormat="1" applyFont="1" applyBorder="1" applyAlignment="1" applyProtection="1">
      <alignment horizontal="center"/>
    </xf>
    <xf numFmtId="44" fontId="0" fillId="0" borderId="22" xfId="1" applyNumberFormat="1" applyFont="1" applyBorder="1" applyAlignment="1" applyProtection="1">
      <alignment horizontal="center"/>
    </xf>
    <xf numFmtId="0" fontId="5" fillId="10" borderId="15" xfId="0" applyFont="1" applyFill="1" applyBorder="1" applyAlignment="1" applyProtection="1">
      <alignment horizontal="center" vertical="center" wrapText="1"/>
    </xf>
    <xf numFmtId="0" fontId="5" fillId="10" borderId="16" xfId="0" applyFont="1" applyFill="1" applyBorder="1" applyAlignment="1" applyProtection="1">
      <alignment horizontal="center" vertical="center" wrapText="1"/>
    </xf>
    <xf numFmtId="0" fontId="5" fillId="10" borderId="17" xfId="0" applyFont="1" applyFill="1" applyBorder="1" applyAlignment="1" applyProtection="1">
      <alignment horizontal="center" vertical="center" wrapText="1"/>
    </xf>
    <xf numFmtId="0" fontId="0" fillId="0" borderId="10" xfId="0" applyFont="1" applyFill="1" applyBorder="1" applyAlignment="1" applyProtection="1">
      <alignment horizontal="left" wrapText="1"/>
    </xf>
    <xf numFmtId="0" fontId="0" fillId="0" borderId="11" xfId="0" applyFont="1" applyFill="1" applyBorder="1" applyAlignment="1" applyProtection="1">
      <alignment horizontal="left" wrapText="1"/>
    </xf>
    <xf numFmtId="0" fontId="0" fillId="0" borderId="12" xfId="0" applyFont="1" applyFill="1" applyBorder="1" applyAlignment="1" applyProtection="1">
      <alignment horizontal="left" wrapText="1"/>
    </xf>
    <xf numFmtId="0" fontId="0" fillId="0" borderId="15" xfId="0" applyFont="1" applyFill="1" applyBorder="1" applyAlignment="1" applyProtection="1">
      <alignment horizontal="left" wrapText="1"/>
    </xf>
    <xf numFmtId="0" fontId="0" fillId="0" borderId="16" xfId="0" applyFont="1" applyFill="1" applyBorder="1" applyAlignment="1" applyProtection="1">
      <alignment horizontal="left" wrapText="1"/>
    </xf>
    <xf numFmtId="0" fontId="0" fillId="0" borderId="17" xfId="0" applyFont="1" applyFill="1" applyBorder="1" applyAlignment="1" applyProtection="1">
      <alignment horizontal="left" wrapText="1"/>
    </xf>
    <xf numFmtId="175" fontId="0" fillId="9" borderId="10" xfId="0" applyNumberFormat="1" applyFill="1" applyBorder="1" applyAlignment="1" applyProtection="1">
      <alignment horizontal="right"/>
      <protection locked="0"/>
    </xf>
    <xf numFmtId="175" fontId="0" fillId="9" borderId="13" xfId="0" applyNumberFormat="1" applyFill="1" applyBorder="1" applyAlignment="1" applyProtection="1">
      <alignment horizontal="right"/>
      <protection locked="0"/>
    </xf>
    <xf numFmtId="0" fontId="0" fillId="0" borderId="13" xfId="0" applyBorder="1" applyAlignment="1" applyProtection="1">
      <alignment horizontal="left" vertical="top" wrapText="1"/>
    </xf>
    <xf numFmtId="0" fontId="5" fillId="10" borderId="13" xfId="0" applyFont="1" applyFill="1" applyBorder="1" applyAlignment="1" applyProtection="1">
      <alignment horizontal="center"/>
    </xf>
    <xf numFmtId="0" fontId="5" fillId="10" borderId="0" xfId="0" applyFont="1" applyFill="1" applyAlignment="1" applyProtection="1">
      <alignment horizontal="center"/>
    </xf>
    <xf numFmtId="0" fontId="5" fillId="10" borderId="10" xfId="0" applyFont="1" applyFill="1" applyBorder="1" applyAlignment="1" applyProtection="1">
      <alignment horizontal="center" vertical="center" wrapText="1"/>
    </xf>
    <xf numFmtId="0" fontId="5" fillId="10" borderId="11" xfId="0" applyFont="1" applyFill="1" applyBorder="1" applyAlignment="1" applyProtection="1">
      <alignment horizontal="center" vertical="center" wrapText="1"/>
    </xf>
    <xf numFmtId="0" fontId="5" fillId="10" borderId="12" xfId="0" applyFont="1" applyFill="1" applyBorder="1" applyAlignment="1" applyProtection="1">
      <alignment horizontal="center" vertical="center" wrapText="1"/>
    </xf>
    <xf numFmtId="0" fontId="0" fillId="0" borderId="9" xfId="0" applyBorder="1" applyAlignment="1" applyProtection="1">
      <alignment horizontal="left" vertical="center" wrapText="1"/>
    </xf>
    <xf numFmtId="175" fontId="0" fillId="9" borderId="18" xfId="0" applyNumberFormat="1" applyFont="1" applyFill="1" applyBorder="1" applyAlignment="1" applyProtection="1">
      <alignment horizontal="right"/>
      <protection locked="0"/>
    </xf>
    <xf numFmtId="175" fontId="0" fillId="9" borderId="22" xfId="0" applyNumberFormat="1" applyFont="1" applyFill="1" applyBorder="1" applyAlignment="1" applyProtection="1">
      <alignment horizontal="right"/>
      <protection locked="0"/>
    </xf>
    <xf numFmtId="0" fontId="0" fillId="0" borderId="10" xfId="0" applyBorder="1" applyAlignment="1" applyProtection="1">
      <alignment horizontal="left" vertical="top"/>
    </xf>
    <xf numFmtId="0" fontId="0" fillId="0" borderId="11" xfId="0" applyBorder="1" applyAlignment="1" applyProtection="1">
      <alignment horizontal="left" vertical="top"/>
    </xf>
    <xf numFmtId="0" fontId="0" fillId="0" borderId="12" xfId="0" applyBorder="1" applyAlignment="1" applyProtection="1">
      <alignment horizontal="left" vertical="top"/>
    </xf>
    <xf numFmtId="175" fontId="0" fillId="0" borderId="10" xfId="0" applyNumberFormat="1" applyBorder="1" applyAlignment="1" applyProtection="1">
      <alignment horizontal="right"/>
    </xf>
    <xf numFmtId="175" fontId="0" fillId="0" borderId="15" xfId="0" applyNumberFormat="1" applyBorder="1" applyAlignment="1" applyProtection="1">
      <alignment horizontal="right"/>
    </xf>
    <xf numFmtId="175" fontId="0" fillId="9" borderId="15" xfId="0" applyNumberFormat="1" applyFill="1" applyBorder="1" applyAlignment="1" applyProtection="1">
      <alignment horizontal="right"/>
      <protection locked="0"/>
    </xf>
    <xf numFmtId="175" fontId="0" fillId="0" borderId="13" xfId="0" applyNumberFormat="1" applyBorder="1" applyAlignment="1" applyProtection="1">
      <alignment horizontal="right"/>
    </xf>
    <xf numFmtId="44" fontId="0" fillId="0" borderId="23" xfId="1" applyNumberFormat="1" applyFont="1" applyBorder="1" applyAlignment="1" applyProtection="1">
      <alignment horizontal="center"/>
    </xf>
    <xf numFmtId="0" fontId="0" fillId="0" borderId="19" xfId="0" applyBorder="1" applyAlignment="1" applyProtection="1">
      <alignment horizontal="left" vertical="top"/>
    </xf>
    <xf numFmtId="0" fontId="0" fillId="0" borderId="20" xfId="0" applyBorder="1" applyAlignment="1" applyProtection="1">
      <alignment horizontal="left" vertical="top"/>
    </xf>
    <xf numFmtId="0" fontId="0" fillId="0" borderId="21" xfId="0" applyBorder="1" applyAlignment="1" applyProtection="1">
      <alignment horizontal="left" vertical="top"/>
    </xf>
    <xf numFmtId="0" fontId="0" fillId="0" borderId="10" xfId="0" applyBorder="1" applyAlignment="1" applyProtection="1">
      <alignment vertical="center" wrapText="1"/>
    </xf>
    <xf numFmtId="0" fontId="0" fillId="0" borderId="11" xfId="0" applyBorder="1" applyAlignment="1" applyProtection="1">
      <alignment vertical="center" wrapText="1"/>
    </xf>
    <xf numFmtId="0" fontId="0" fillId="0" borderId="12" xfId="0" applyBorder="1" applyAlignment="1" applyProtection="1">
      <alignment vertical="center" wrapText="1"/>
    </xf>
    <xf numFmtId="0" fontId="0" fillId="0" borderId="15" xfId="0" applyBorder="1" applyAlignment="1" applyProtection="1">
      <alignment vertical="center" wrapText="1"/>
    </xf>
    <xf numFmtId="0" fontId="0" fillId="0" borderId="16" xfId="0" applyBorder="1" applyAlignment="1" applyProtection="1">
      <alignment vertical="center" wrapText="1"/>
    </xf>
    <xf numFmtId="0" fontId="0" fillId="0" borderId="17" xfId="0" applyBorder="1" applyAlignment="1" applyProtection="1">
      <alignment vertical="center" wrapText="1"/>
    </xf>
    <xf numFmtId="44" fontId="0" fillId="9" borderId="18" xfId="1" applyNumberFormat="1" applyFont="1" applyFill="1" applyBorder="1" applyAlignment="1" applyProtection="1">
      <alignment horizontal="center"/>
      <protection locked="0"/>
    </xf>
    <xf numFmtId="44" fontId="0" fillId="9" borderId="22" xfId="1" applyNumberFormat="1" applyFont="1" applyFill="1" applyBorder="1" applyAlignment="1" applyProtection="1">
      <alignment horizontal="center"/>
      <protection locked="0"/>
    </xf>
    <xf numFmtId="0" fontId="5" fillId="10" borderId="13" xfId="0" applyFont="1" applyFill="1" applyBorder="1" applyAlignment="1" applyProtection="1">
      <alignment horizontal="center" vertical="center" wrapText="1"/>
    </xf>
    <xf numFmtId="0" fontId="5" fillId="10" borderId="0" xfId="0" applyFont="1" applyFill="1" applyBorder="1" applyAlignment="1" applyProtection="1">
      <alignment horizontal="center" vertical="center" wrapText="1"/>
    </xf>
    <xf numFmtId="0" fontId="5" fillId="10" borderId="14" xfId="0" applyFont="1" applyFill="1" applyBorder="1" applyAlignment="1" applyProtection="1">
      <alignment horizontal="center" vertical="center" wrapText="1"/>
    </xf>
    <xf numFmtId="0" fontId="0" fillId="0" borderId="0" xfId="0" applyAlignment="1" applyProtection="1">
      <alignment wrapText="1"/>
    </xf>
    <xf numFmtId="0" fontId="0" fillId="0" borderId="0" xfId="0" applyBorder="1" applyAlignment="1" applyProtection="1">
      <alignment horizontal="center"/>
    </xf>
    <xf numFmtId="0" fontId="0" fillId="0" borderId="13" xfId="0" applyFont="1" applyFill="1" applyBorder="1" applyAlignment="1" applyProtection="1">
      <alignment horizontal="left" wrapText="1"/>
    </xf>
    <xf numFmtId="0" fontId="0" fillId="0" borderId="0" xfId="0" applyFont="1" applyFill="1" applyBorder="1" applyAlignment="1" applyProtection="1">
      <alignment horizontal="left" wrapText="1"/>
    </xf>
    <xf numFmtId="0" fontId="0" fillId="0" borderId="14" xfId="0" applyFont="1" applyFill="1" applyBorder="1" applyAlignment="1" applyProtection="1">
      <alignment horizontal="left" wrapText="1"/>
    </xf>
    <xf numFmtId="0" fontId="1" fillId="10" borderId="9" xfId="0" applyFont="1" applyFill="1" applyBorder="1" applyAlignment="1" applyProtection="1">
      <alignment horizontal="center" vertical="center"/>
    </xf>
    <xf numFmtId="0" fontId="1" fillId="10" borderId="21" xfId="0" applyFont="1" applyFill="1" applyBorder="1" applyAlignment="1" applyProtection="1">
      <alignment horizontal="right"/>
    </xf>
    <xf numFmtId="0" fontId="0" fillId="10" borderId="13" xfId="0" applyFont="1" applyFill="1" applyBorder="1" applyAlignment="1" applyProtection="1">
      <alignment horizontal="left" vertical="top" wrapText="1"/>
    </xf>
    <xf numFmtId="0" fontId="0" fillId="10" borderId="0" xfId="0" applyFont="1" applyFill="1" applyBorder="1" applyAlignment="1" applyProtection="1">
      <alignment horizontal="left" vertical="top" wrapText="1"/>
    </xf>
    <xf numFmtId="0" fontId="0" fillId="10" borderId="14" xfId="0" applyFont="1" applyFill="1" applyBorder="1" applyAlignment="1" applyProtection="1">
      <alignment horizontal="left" vertical="top" wrapText="1"/>
    </xf>
    <xf numFmtId="0" fontId="0" fillId="10" borderId="15" xfId="0" applyFont="1" applyFill="1" applyBorder="1" applyAlignment="1" applyProtection="1">
      <alignment horizontal="left" vertical="top" wrapText="1"/>
    </xf>
    <xf numFmtId="0" fontId="0" fillId="10" borderId="16" xfId="0" applyFont="1" applyFill="1" applyBorder="1" applyAlignment="1" applyProtection="1">
      <alignment horizontal="left" vertical="top" wrapText="1"/>
    </xf>
    <xf numFmtId="0" fontId="0" fillId="10" borderId="17" xfId="0" applyFont="1" applyFill="1" applyBorder="1" applyAlignment="1" applyProtection="1">
      <alignment horizontal="left" vertical="top" wrapText="1"/>
    </xf>
    <xf numFmtId="175" fontId="0" fillId="0" borderId="18" xfId="0" applyNumberFormat="1" applyBorder="1" applyAlignment="1" applyProtection="1">
      <alignment horizontal="center"/>
    </xf>
    <xf numFmtId="175" fontId="0" fillId="0" borderId="22" xfId="0" applyNumberFormat="1" applyBorder="1" applyAlignment="1" applyProtection="1">
      <alignment horizontal="center"/>
    </xf>
    <xf numFmtId="0" fontId="1" fillId="0" borderId="16" xfId="0" applyFont="1" applyBorder="1" applyAlignment="1" applyProtection="1">
      <alignment horizontal="left"/>
    </xf>
    <xf numFmtId="0" fontId="27" fillId="0" borderId="13" xfId="0" applyFont="1" applyFill="1" applyBorder="1" applyAlignment="1" applyProtection="1">
      <alignment horizontal="left"/>
    </xf>
    <xf numFmtId="0" fontId="27" fillId="0" borderId="0" xfId="0" applyFont="1" applyFill="1" applyBorder="1" applyAlignment="1" applyProtection="1">
      <alignment horizontal="left"/>
    </xf>
    <xf numFmtId="0" fontId="0" fillId="0" borderId="10" xfId="0" applyBorder="1" applyAlignment="1" applyProtection="1">
      <alignment horizontal="left"/>
    </xf>
    <xf numFmtId="0" fontId="0" fillId="0" borderId="11" xfId="0" applyBorder="1" applyAlignment="1" applyProtection="1">
      <alignment horizontal="left"/>
    </xf>
    <xf numFmtId="0" fontId="0" fillId="0" borderId="13" xfId="0" applyBorder="1" applyAlignment="1" applyProtection="1">
      <alignment horizontal="right"/>
    </xf>
    <xf numFmtId="0" fontId="0" fillId="0" borderId="10" xfId="0" applyBorder="1" applyAlignment="1" applyProtection="1">
      <alignment horizontal="right"/>
    </xf>
    <xf numFmtId="0" fontId="0" fillId="0" borderId="11" xfId="0" applyBorder="1" applyAlignment="1" applyProtection="1">
      <alignment horizontal="right"/>
    </xf>
    <xf numFmtId="0" fontId="17" fillId="9" borderId="19" xfId="4" applyFill="1" applyBorder="1" applyAlignment="1" applyProtection="1">
      <alignment horizontal="left"/>
      <protection locked="0"/>
    </xf>
    <xf numFmtId="0" fontId="1" fillId="10" borderId="15" xfId="0" applyFont="1" applyFill="1" applyBorder="1" applyAlignment="1" applyProtection="1">
      <alignment horizontal="center"/>
    </xf>
    <xf numFmtId="0" fontId="1" fillId="10" borderId="16" xfId="0" applyFont="1" applyFill="1" applyBorder="1" applyAlignment="1" applyProtection="1">
      <alignment horizontal="center"/>
    </xf>
    <xf numFmtId="0" fontId="21" fillId="0" borderId="0" xfId="0" applyFont="1" applyAlignment="1">
      <alignment horizontal="left" wrapText="1"/>
    </xf>
    <xf numFmtId="0" fontId="18" fillId="8" borderId="0" xfId="2" quotePrefix="1" applyFont="1" applyFill="1" applyAlignment="1">
      <alignment horizontal="center"/>
    </xf>
    <xf numFmtId="0" fontId="9" fillId="0" borderId="4" xfId="2" applyFont="1" applyBorder="1" applyAlignment="1">
      <alignment horizontal="right"/>
    </xf>
    <xf numFmtId="0" fontId="9" fillId="0" borderId="0" xfId="2" applyFont="1" applyBorder="1" applyAlignment="1">
      <alignment horizontal="right"/>
    </xf>
    <xf numFmtId="0" fontId="9" fillId="0" borderId="4" xfId="2" quotePrefix="1" applyFont="1" applyFill="1" applyBorder="1" applyAlignment="1">
      <alignment horizontal="right" vertical="center"/>
    </xf>
    <xf numFmtId="0" fontId="6" fillId="0" borderId="0" xfId="2" applyFont="1" applyFill="1" applyBorder="1" applyAlignment="1">
      <alignment horizontal="left" vertical="center" wrapText="1"/>
    </xf>
    <xf numFmtId="0" fontId="6" fillId="0" borderId="5" xfId="2" applyFont="1" applyFill="1" applyBorder="1" applyAlignment="1">
      <alignment horizontal="left" vertical="center" wrapText="1"/>
    </xf>
  </cellXfs>
  <cellStyles count="5">
    <cellStyle name="Currency" xfId="1" builtinId="4"/>
    <cellStyle name="Currency [0] 2" xfId="3" xr:uid="{00000000-0005-0000-0000-000001000000}"/>
    <cellStyle name="Hyperlink" xfId="4" builtinId="8"/>
    <cellStyle name="Normal" xfId="0" builtinId="0"/>
    <cellStyle name="Normal 2" xfId="2" xr:uid="{00000000-0005-0000-0000-000004000000}"/>
  </cellStyles>
  <dxfs count="27">
    <dxf>
      <alignment horizontal="center" vertical="bottom" textRotation="0" wrapText="0" indent="0" justifyLastLine="0" shrinkToFit="0" readingOrder="0"/>
    </dxf>
    <dxf>
      <alignment horizontal="center" vertical="bottom" textRotation="0" wrapText="0" indent="0" justifyLastLine="0" shrinkToFit="0" readingOrder="0"/>
    </dxf>
    <dxf>
      <numFmt numFmtId="178" formatCode="00\-00\-0"/>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font>
        <color theme="0"/>
      </font>
      <fill>
        <patternFill>
          <bgColor theme="0"/>
        </patternFill>
      </fill>
    </dxf>
    <dxf>
      <fill>
        <patternFill>
          <bgColor theme="3" tint="0.79998168889431442"/>
        </patternFill>
      </fill>
    </dxf>
    <dxf>
      <font>
        <color theme="0"/>
      </font>
      <fill>
        <patternFill>
          <bgColor theme="0"/>
        </patternFill>
      </fill>
    </dxf>
    <dxf>
      <fill>
        <patternFill>
          <bgColor theme="3" tint="0.79998168889431442"/>
        </patternFill>
      </fill>
    </dxf>
    <dxf>
      <font>
        <color theme="0"/>
      </font>
      <fill>
        <patternFill>
          <bgColor theme="0"/>
        </patternFill>
      </fill>
    </dxf>
    <dxf>
      <fill>
        <patternFill>
          <bgColor theme="3" tint="0.79998168889431442"/>
        </patternFill>
      </fill>
    </dxf>
    <dxf>
      <font>
        <color theme="0"/>
      </font>
      <fill>
        <patternFill>
          <bgColor theme="0"/>
        </patternFill>
      </fill>
    </dxf>
    <dxf>
      <fill>
        <patternFill>
          <bgColor theme="3" tint="0.79998168889431442"/>
        </patternFill>
      </fill>
    </dxf>
    <dxf>
      <fill>
        <patternFill>
          <bgColor theme="3" tint="0.79998168889431442"/>
        </patternFill>
      </fill>
    </dxf>
    <dxf>
      <font>
        <color theme="0"/>
      </font>
      <fill>
        <patternFill>
          <bgColor theme="0"/>
        </patternFill>
      </fill>
    </dxf>
    <dxf>
      <font>
        <color theme="0"/>
      </font>
      <fill>
        <patternFill>
          <bgColor theme="0"/>
        </patternFill>
      </fill>
    </dxf>
    <dxf>
      <fill>
        <patternFill>
          <bgColor theme="3" tint="0.79998168889431442"/>
        </patternFill>
      </fill>
    </dxf>
    <dxf>
      <font>
        <color theme="0"/>
      </font>
      <fill>
        <patternFill>
          <bgColor theme="0"/>
        </patternFill>
      </fill>
    </dxf>
    <dxf>
      <fill>
        <patternFill>
          <bgColor theme="3" tint="0.79998168889431442"/>
        </patternFill>
      </fill>
    </dxf>
    <dxf>
      <font>
        <color theme="0"/>
      </font>
      <fill>
        <patternFill>
          <bgColor theme="0"/>
        </patternFill>
      </fill>
    </dxf>
    <dxf>
      <fill>
        <patternFill>
          <bgColor theme="3" tint="0.79998168889431442"/>
        </patternFill>
      </fill>
    </dxf>
    <dxf>
      <fill>
        <patternFill>
          <bgColor theme="3" tint="0.79998168889431442"/>
        </patternFill>
      </fill>
    </dxf>
    <dxf>
      <fill>
        <patternFill>
          <bgColor theme="0"/>
        </patternFill>
      </fill>
    </dxf>
    <dxf>
      <font>
        <color theme="0"/>
      </font>
    </dxf>
    <dxf>
      <font>
        <color theme="0"/>
      </font>
    </dxf>
    <dxf>
      <fill>
        <patternFill>
          <bgColor theme="0"/>
        </patternFill>
      </fill>
    </dxf>
    <dxf>
      <fill>
        <patternFill>
          <bgColor theme="3" tint="0.79998168889431442"/>
        </patternFill>
      </fill>
    </dxf>
  </dxfs>
  <tableStyles count="0" defaultTableStyle="TableStyleMedium2" defaultPivotStyle="PivotStyleLight16"/>
  <colors>
    <mruColors>
      <color rgb="FF00FF0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447675</xdr:colOff>
      <xdr:row>0</xdr:row>
      <xdr:rowOff>85725</xdr:rowOff>
    </xdr:from>
    <xdr:to>
      <xdr:col>11</xdr:col>
      <xdr:colOff>914929</xdr:colOff>
      <xdr:row>5</xdr:row>
      <xdr:rowOff>84666</xdr:rowOff>
    </xdr:to>
    <xdr:pic>
      <xdr:nvPicPr>
        <xdr:cNvPr id="3" name="Picture 2">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10275" y="85725"/>
          <a:ext cx="1190624" cy="1162050"/>
        </a:xfrm>
        <a:prstGeom prst="rect">
          <a:avLst/>
        </a:prstGeom>
        <a:noFill/>
        <a:ln>
          <a:noFill/>
        </a:ln>
      </xdr:spPr>
    </xdr:pic>
    <xdr:clientData/>
  </xdr:twoCellAnchor>
  <xdr:twoCellAnchor>
    <xdr:from>
      <xdr:col>0</xdr:col>
      <xdr:colOff>28574</xdr:colOff>
      <xdr:row>0</xdr:row>
      <xdr:rowOff>47625</xdr:rowOff>
    </xdr:from>
    <xdr:to>
      <xdr:col>1</xdr:col>
      <xdr:colOff>687916</xdr:colOff>
      <xdr:row>5</xdr:row>
      <xdr:rowOff>188383</xdr:rowOff>
    </xdr:to>
    <xdr:pic>
      <xdr:nvPicPr>
        <xdr:cNvPr id="4" name="Picture 3">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bwMode="auto">
        <a:xfrm>
          <a:off x="28574" y="47625"/>
          <a:ext cx="1304925" cy="1304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C360" totalsRowShown="0" headerRowDxfId="4" dataDxfId="3">
  <autoFilter ref="A1:C360" xr:uid="{00000000-0009-0000-0100-000001000000}"/>
  <sortState xmlns:xlrd2="http://schemas.microsoft.com/office/spreadsheetml/2017/richdata2" ref="A2:C360">
    <sortCondition ref="C1:C360"/>
  </sortState>
  <tableColumns count="3">
    <tableColumn id="1" xr3:uid="{00000000-0010-0000-0000-000001000000}" name="CAS No." dataDxfId="2"/>
    <tableColumn id="2" xr3:uid="{00000000-0010-0000-0000-000002000000}" name="NEI Code" dataDxfId="1"/>
    <tableColumn id="3" xr3:uid="{00000000-0010-0000-0000-000003000000}" name="Pollutant Name" dataDxfId="0"/>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bls.gov/cpi/home.htm"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sheetPr>
  <dimension ref="A1:I7"/>
  <sheetViews>
    <sheetView tabSelected="1" workbookViewId="0">
      <selection activeCell="F32" sqref="F32"/>
    </sheetView>
  </sheetViews>
  <sheetFormatPr defaultRowHeight="15" x14ac:dyDescent="0.25"/>
  <cols>
    <col min="1" max="1" width="3.42578125" customWidth="1"/>
  </cols>
  <sheetData>
    <row r="1" spans="1:9" ht="18.75" x14ac:dyDescent="0.3">
      <c r="A1" s="173" t="s">
        <v>718</v>
      </c>
      <c r="B1" s="6"/>
      <c r="C1" s="6"/>
      <c r="D1" s="6"/>
      <c r="E1" s="6"/>
      <c r="F1" s="6"/>
      <c r="G1" s="6"/>
      <c r="H1" s="6"/>
      <c r="I1" s="6"/>
    </row>
    <row r="2" spans="1:9" ht="15.75" thickBot="1" x14ac:dyDescent="0.3"/>
    <row r="3" spans="1:9" ht="15.75" thickBot="1" x14ac:dyDescent="0.3">
      <c r="A3" s="178" t="s">
        <v>719</v>
      </c>
      <c r="B3" s="177" t="s">
        <v>722</v>
      </c>
      <c r="C3" s="177"/>
      <c r="D3" s="177"/>
      <c r="E3" s="177"/>
      <c r="F3" s="177"/>
      <c r="G3" s="177"/>
      <c r="H3" s="177"/>
      <c r="I3" s="177"/>
    </row>
    <row r="4" spans="1:9" ht="15.75" thickBot="1" x14ac:dyDescent="0.3">
      <c r="A4" s="178"/>
      <c r="B4" s="177"/>
      <c r="C4" s="177"/>
      <c r="D4" s="177"/>
      <c r="E4" s="177"/>
      <c r="F4" s="177"/>
      <c r="G4" s="177"/>
      <c r="H4" s="177"/>
      <c r="I4" s="177"/>
    </row>
    <row r="5" spans="1:9" ht="30" customHeight="1" thickBot="1" x14ac:dyDescent="0.3">
      <c r="A5" s="178"/>
      <c r="B5" s="177"/>
      <c r="C5" s="177"/>
      <c r="D5" s="177"/>
      <c r="E5" s="177"/>
      <c r="F5" s="177"/>
      <c r="G5" s="177"/>
      <c r="H5" s="177"/>
      <c r="I5" s="177"/>
    </row>
    <row r="6" spans="1:9" ht="92.25" customHeight="1" thickBot="1" x14ac:dyDescent="0.3">
      <c r="A6" s="174" t="s">
        <v>720</v>
      </c>
      <c r="B6" s="177" t="s">
        <v>725</v>
      </c>
      <c r="C6" s="177"/>
      <c r="D6" s="177"/>
      <c r="E6" s="177"/>
      <c r="F6" s="177"/>
      <c r="G6" s="177"/>
      <c r="H6" s="177"/>
      <c r="I6" s="177"/>
    </row>
    <row r="7" spans="1:9" ht="31.5" customHeight="1" thickBot="1" x14ac:dyDescent="0.3">
      <c r="A7" s="174" t="s">
        <v>721</v>
      </c>
      <c r="B7" s="179" t="s">
        <v>723</v>
      </c>
      <c r="C7" s="179"/>
      <c r="D7" s="179"/>
      <c r="E7" s="179"/>
      <c r="F7" s="179"/>
      <c r="G7" s="179"/>
      <c r="H7" s="179"/>
      <c r="I7" s="179"/>
    </row>
  </sheetData>
  <sheetProtection password="CAF7" sheet="1" objects="1" scenarios="1"/>
  <mergeCells count="4">
    <mergeCell ref="B3:I5"/>
    <mergeCell ref="B6:I6"/>
    <mergeCell ref="A3:A5"/>
    <mergeCell ref="B7:I7"/>
  </mergeCells>
  <pageMargins left="0.7" right="0.7" top="0.75" bottom="0.75" header="0.3" footer="0.3"/>
  <pageSetup orientation="portrait"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36"/>
  <sheetViews>
    <sheetView workbookViewId="0">
      <selection activeCell="K3" sqref="K3"/>
    </sheetView>
  </sheetViews>
  <sheetFormatPr defaultRowHeight="15" x14ac:dyDescent="0.25"/>
  <cols>
    <col min="1" max="1" width="31.7109375" customWidth="1"/>
    <col min="2" max="2" width="18.5703125" customWidth="1"/>
  </cols>
  <sheetData>
    <row r="1" spans="1:2" x14ac:dyDescent="0.25">
      <c r="A1" t="s">
        <v>33</v>
      </c>
      <c r="B1" t="s">
        <v>35</v>
      </c>
    </row>
    <row r="2" spans="1:2" x14ac:dyDescent="0.25">
      <c r="A2" t="str">
        <f>IF('2. Additional HAP'!A3=0,"",'2. Additional HAP'!A3)</f>
        <v/>
      </c>
      <c r="B2" t="str">
        <f>IF('2. Additional HAP'!J3=0,"",'2. Additional HAP'!J3)</f>
        <v/>
      </c>
    </row>
    <row r="3" spans="1:2" x14ac:dyDescent="0.25">
      <c r="A3" t="str">
        <f>IF('2. Additional HAP'!A4=0,"",'2. Additional HAP'!A4)</f>
        <v/>
      </c>
      <c r="B3" t="str">
        <f>IF('2. Additional HAP'!J4=0,"",'2. Additional HAP'!J4)</f>
        <v/>
      </c>
    </row>
    <row r="4" spans="1:2" x14ac:dyDescent="0.25">
      <c r="A4" t="str">
        <f>IF('2. Additional HAP'!A5=0,"",'2. Additional HAP'!A5)</f>
        <v/>
      </c>
      <c r="B4" t="str">
        <f>IF('2. Additional HAP'!J5=0,"",'2. Additional HAP'!J5)</f>
        <v/>
      </c>
    </row>
    <row r="5" spans="1:2" x14ac:dyDescent="0.25">
      <c r="A5" t="str">
        <f>IF('2. Additional HAP'!A6=0,"",'2. Additional HAP'!A6)</f>
        <v/>
      </c>
      <c r="B5" t="str">
        <f>IF('2. Additional HAP'!J6=0,"",'2. Additional HAP'!J6)</f>
        <v/>
      </c>
    </row>
    <row r="6" spans="1:2" x14ac:dyDescent="0.25">
      <c r="A6" t="str">
        <f>IF('2. Additional HAP'!A7=0,"",'2. Additional HAP'!A7)</f>
        <v/>
      </c>
      <c r="B6" t="str">
        <f>IF('2. Additional HAP'!J7=0,"",'2. Additional HAP'!J7)</f>
        <v/>
      </c>
    </row>
    <row r="7" spans="1:2" x14ac:dyDescent="0.25">
      <c r="A7" t="str">
        <f>IF('2. Additional HAP'!A8=0,"",'2. Additional HAP'!A8)</f>
        <v/>
      </c>
      <c r="B7" t="str">
        <f>IF('2. Additional HAP'!J8=0,"",'2. Additional HAP'!J8)</f>
        <v/>
      </c>
    </row>
    <row r="8" spans="1:2" x14ac:dyDescent="0.25">
      <c r="A8" t="str">
        <f>IF('2. Additional HAP'!A9=0,"",'2. Additional HAP'!A9)</f>
        <v/>
      </c>
      <c r="B8" t="str">
        <f>IF('2. Additional HAP'!J9=0,"",'2. Additional HAP'!J9)</f>
        <v/>
      </c>
    </row>
    <row r="9" spans="1:2" x14ac:dyDescent="0.25">
      <c r="A9" t="str">
        <f>IF('2. Additional HAP'!A10=0,"",'2. Additional HAP'!A10)</f>
        <v/>
      </c>
      <c r="B9" t="str">
        <f>IF('2. Additional HAP'!J10=0,"",'2. Additional HAP'!J10)</f>
        <v/>
      </c>
    </row>
    <row r="10" spans="1:2" x14ac:dyDescent="0.25">
      <c r="A10" t="str">
        <f>IF('2. Additional HAP'!A11=0,"",'2. Additional HAP'!A11)</f>
        <v/>
      </c>
      <c r="B10" t="str">
        <f>IF('2. Additional HAP'!J11=0,"",'2. Additional HAP'!J11)</f>
        <v/>
      </c>
    </row>
    <row r="11" spans="1:2" x14ac:dyDescent="0.25">
      <c r="A11" t="str">
        <f>IF('2. Additional HAP'!A12=0,"",'2. Additional HAP'!A12)</f>
        <v/>
      </c>
      <c r="B11" t="str">
        <f>IF('2. Additional HAP'!J12=0,"",'2. Additional HAP'!J12)</f>
        <v/>
      </c>
    </row>
    <row r="12" spans="1:2" x14ac:dyDescent="0.25">
      <c r="A12" t="str">
        <f>IF('2. Additional HAP'!A13=0,"",'2. Additional HAP'!A13)</f>
        <v/>
      </c>
      <c r="B12" t="str">
        <f>IF('2. Additional HAP'!J13=0,"",'2. Additional HAP'!J13)</f>
        <v/>
      </c>
    </row>
    <row r="13" spans="1:2" x14ac:dyDescent="0.25">
      <c r="A13" t="str">
        <f>IF('2. Additional HAP'!A14=0,"",'2. Additional HAP'!A14)</f>
        <v/>
      </c>
      <c r="B13" t="str">
        <f>IF('2. Additional HAP'!J14=0,"",'2. Additional HAP'!J14)</f>
        <v/>
      </c>
    </row>
    <row r="14" spans="1:2" x14ac:dyDescent="0.25">
      <c r="A14" t="str">
        <f>IF('2. Additional HAP'!A15=0,"",'2. Additional HAP'!A15)</f>
        <v/>
      </c>
      <c r="B14" t="str">
        <f>IF('2. Additional HAP'!J15=0,"",'2. Additional HAP'!J15)</f>
        <v/>
      </c>
    </row>
    <row r="15" spans="1:2" x14ac:dyDescent="0.25">
      <c r="A15" t="str">
        <f>IF('2. Additional HAP'!A16=0,"",'2. Additional HAP'!A16)</f>
        <v/>
      </c>
      <c r="B15" t="str">
        <f>IF('2. Additional HAP'!J16=0,"",'2. Additional HAP'!J16)</f>
        <v/>
      </c>
    </row>
    <row r="16" spans="1:2" x14ac:dyDescent="0.25">
      <c r="A16" t="str">
        <f>IF('2. Additional HAP'!A17=0,"",'2. Additional HAP'!A17)</f>
        <v/>
      </c>
      <c r="B16" t="str">
        <f>IF('2. Additional HAP'!J17=0,"",'2. Additional HAP'!J17)</f>
        <v/>
      </c>
    </row>
    <row r="17" spans="1:2" x14ac:dyDescent="0.25">
      <c r="A17" t="str">
        <f>IF('2. Additional HAP'!A18=0,"",'2. Additional HAP'!A18)</f>
        <v/>
      </c>
      <c r="B17" t="str">
        <f>IF('2. Additional HAP'!J18=0,"",'2. Additional HAP'!J18)</f>
        <v/>
      </c>
    </row>
    <row r="18" spans="1:2" x14ac:dyDescent="0.25">
      <c r="A18" t="str">
        <f>IF('2. Additional HAP'!A19=0,"",'2. Additional HAP'!A19)</f>
        <v/>
      </c>
      <c r="B18" t="str">
        <f>IF('2. Additional HAP'!J19=0,"",'2. Additional HAP'!J19)</f>
        <v/>
      </c>
    </row>
    <row r="19" spans="1:2" x14ac:dyDescent="0.25">
      <c r="A19" t="str">
        <f>IF('2. Additional HAP'!A20=0,"",'2. Additional HAP'!A20)</f>
        <v/>
      </c>
      <c r="B19" t="str">
        <f>IF('2. Additional HAP'!J20=0,"",'2. Additional HAP'!J20)</f>
        <v/>
      </c>
    </row>
    <row r="20" spans="1:2" x14ac:dyDescent="0.25">
      <c r="A20" t="str">
        <f>IF('2. Additional HAP'!A21=0,"",'2. Additional HAP'!A21)</f>
        <v/>
      </c>
      <c r="B20" t="str">
        <f>IF('2. Additional HAP'!J21=0,"",'2. Additional HAP'!J21)</f>
        <v/>
      </c>
    </row>
    <row r="21" spans="1:2" x14ac:dyDescent="0.25">
      <c r="A21" t="str">
        <f>IF('2. Additional HAP'!A22=0,"",'2. Additional HAP'!A22)</f>
        <v/>
      </c>
      <c r="B21" t="str">
        <f>IF('2. Additional HAP'!J22=0,"",'2. Additional HAP'!J22)</f>
        <v/>
      </c>
    </row>
    <row r="22" spans="1:2" x14ac:dyDescent="0.25">
      <c r="A22" t="str">
        <f>IF('2. Additional HAP'!A23=0,"",'2. Additional HAP'!A23)</f>
        <v/>
      </c>
      <c r="B22" t="str">
        <f>IF('2. Additional HAP'!J23=0,"",'2. Additional HAP'!J23)</f>
        <v/>
      </c>
    </row>
    <row r="23" spans="1:2" x14ac:dyDescent="0.25">
      <c r="A23" t="str">
        <f>IF('2. Additional HAP'!A24=0,"",'2. Additional HAP'!A24)</f>
        <v/>
      </c>
      <c r="B23" t="str">
        <f>IF('2. Additional HAP'!J24=0,"",'2. Additional HAP'!J24)</f>
        <v/>
      </c>
    </row>
    <row r="24" spans="1:2" x14ac:dyDescent="0.25">
      <c r="A24" t="str">
        <f>IF('2. Additional HAP'!A25=0,"",'2. Additional HAP'!A25)</f>
        <v/>
      </c>
      <c r="B24" t="str">
        <f>IF('2. Additional HAP'!J25=0,"",'2. Additional HAP'!J25)</f>
        <v/>
      </c>
    </row>
    <row r="25" spans="1:2" x14ac:dyDescent="0.25">
      <c r="A25" t="str">
        <f>IF('2. Additional HAP'!A26=0,"",'2. Additional HAP'!A26)</f>
        <v/>
      </c>
      <c r="B25" t="str">
        <f>IF('2. Additional HAP'!J26=0,"",'2. Additional HAP'!J26)</f>
        <v/>
      </c>
    </row>
    <row r="26" spans="1:2" x14ac:dyDescent="0.25">
      <c r="A26" t="str">
        <f>IF('2. Additional HAP'!A27=0,"",'2. Additional HAP'!A27)</f>
        <v/>
      </c>
      <c r="B26" t="str">
        <f>IF('2. Additional HAP'!J27=0,"",'2. Additional HAP'!J27)</f>
        <v/>
      </c>
    </row>
    <row r="27" spans="1:2" x14ac:dyDescent="0.25">
      <c r="A27" t="str">
        <f>IF('2. Additional HAP'!A28=0,"",'2. Additional HAP'!A28)</f>
        <v/>
      </c>
      <c r="B27" t="str">
        <f>IF('2. Additional HAP'!J28=0,"",'2. Additional HAP'!J28)</f>
        <v/>
      </c>
    </row>
    <row r="28" spans="1:2" x14ac:dyDescent="0.25">
      <c r="A28" t="str">
        <f>IF('2. Additional HAP'!A29=0,"",'2. Additional HAP'!A29)</f>
        <v/>
      </c>
      <c r="B28" t="str">
        <f>IF('2. Additional HAP'!J29=0,"",'2. Additional HAP'!J29)</f>
        <v/>
      </c>
    </row>
    <row r="29" spans="1:2" x14ac:dyDescent="0.25">
      <c r="A29" t="str">
        <f>IF('2. Additional HAP'!A30=0,"",'2. Additional HAP'!A30)</f>
        <v/>
      </c>
      <c r="B29" t="str">
        <f>IF('2. Additional HAP'!J30=0,"",'2. Additional HAP'!J30)</f>
        <v/>
      </c>
    </row>
    <row r="30" spans="1:2" x14ac:dyDescent="0.25">
      <c r="A30" t="str">
        <f>IF('2. Additional HAP'!A31=0,"",'2. Additional HAP'!A31)</f>
        <v/>
      </c>
      <c r="B30" t="str">
        <f>IF('2. Additional HAP'!J31=0,"",'2. Additional HAP'!J31)</f>
        <v/>
      </c>
    </row>
    <row r="31" spans="1:2" x14ac:dyDescent="0.25">
      <c r="A31" t="str">
        <f>IF('2. Additional HAP'!A32=0,"",'2. Additional HAP'!A32)</f>
        <v/>
      </c>
      <c r="B31" t="str">
        <f>IF('2. Additional HAP'!J32=0,"",'2. Additional HAP'!J32)</f>
        <v/>
      </c>
    </row>
    <row r="32" spans="1:2" x14ac:dyDescent="0.25">
      <c r="A32" t="str">
        <f>IF('2. Additional HAP'!A33=0,"",'2. Additional HAP'!A33)</f>
        <v/>
      </c>
      <c r="B32" t="str">
        <f>IF('2. Additional HAP'!J33=0,"",'2. Additional HAP'!J33)</f>
        <v/>
      </c>
    </row>
    <row r="33" spans="1:2" x14ac:dyDescent="0.25">
      <c r="A33" t="str">
        <f>IF('2. Additional HAP'!A34=0,"",'2. Additional HAP'!A34)</f>
        <v/>
      </c>
      <c r="B33" t="str">
        <f>IF('2. Additional HAP'!J34=0,"",'2. Additional HAP'!J34)</f>
        <v/>
      </c>
    </row>
    <row r="34" spans="1:2" x14ac:dyDescent="0.25">
      <c r="A34" t="str">
        <f>IF('2. Additional HAP'!A35=0,"",'2. Additional HAP'!A35)</f>
        <v/>
      </c>
      <c r="B34" t="str">
        <f>IF('2. Additional HAP'!J35=0,"",'2. Additional HAP'!J35)</f>
        <v/>
      </c>
    </row>
    <row r="35" spans="1:2" x14ac:dyDescent="0.25">
      <c r="A35" t="str">
        <f>IF('2. Additional HAP'!A36=0,"",'2. Additional HAP'!A36)</f>
        <v/>
      </c>
      <c r="B35" t="str">
        <f>IF('2. Additional HAP'!J36=0,"",'2. Additional HAP'!J36)</f>
        <v/>
      </c>
    </row>
    <row r="36" spans="1:2" x14ac:dyDescent="0.25">
      <c r="A36" t="str">
        <f>IF('2. Additional HAP'!A37=0,"",'2. Additional HAP'!A37)</f>
        <v/>
      </c>
      <c r="B36" t="str">
        <f>IF('2. Additional HAP'!J37=0,"",'2. Additional HAP'!J37)</f>
        <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B35"/>
  <sheetViews>
    <sheetView workbookViewId="0">
      <selection activeCell="K3" sqref="K3"/>
    </sheetView>
  </sheetViews>
  <sheetFormatPr defaultRowHeight="15" x14ac:dyDescent="0.25"/>
  <cols>
    <col min="1" max="1" width="18.5703125" customWidth="1"/>
    <col min="2" max="2" width="18.7109375" customWidth="1"/>
    <col min="3" max="3" width="13.7109375" customWidth="1"/>
    <col min="4" max="4" width="11.140625" bestFit="1" customWidth="1"/>
    <col min="5" max="5" width="9.42578125" bestFit="1" customWidth="1"/>
    <col min="6" max="6" width="10.5703125" bestFit="1" customWidth="1"/>
    <col min="7" max="7" width="11.140625" bestFit="1" customWidth="1"/>
    <col min="8" max="8" width="9.42578125" bestFit="1" customWidth="1"/>
    <col min="9" max="9" width="10.5703125" bestFit="1" customWidth="1"/>
    <col min="10" max="10" width="11.140625" bestFit="1" customWidth="1"/>
    <col min="12" max="12" width="10.5703125" bestFit="1" customWidth="1"/>
    <col min="13" max="13" width="11.140625" bestFit="1" customWidth="1"/>
    <col min="15" max="15" width="10.5703125" bestFit="1" customWidth="1"/>
    <col min="16" max="16" width="11.140625" bestFit="1" customWidth="1"/>
    <col min="18" max="18" width="10.5703125" bestFit="1" customWidth="1"/>
    <col min="19" max="19" width="11.140625" bestFit="1" customWidth="1"/>
    <col min="21" max="21" width="10.5703125" bestFit="1" customWidth="1"/>
    <col min="22" max="22" width="11.140625" bestFit="1" customWidth="1"/>
    <col min="24" max="24" width="10.5703125" bestFit="1" customWidth="1"/>
    <col min="25" max="25" width="11.140625" bestFit="1" customWidth="1"/>
    <col min="27" max="27" width="10.5703125" bestFit="1" customWidth="1"/>
    <col min="28" max="28" width="11.140625" bestFit="1" customWidth="1"/>
    <col min="29" max="29" width="10.42578125" bestFit="1" customWidth="1"/>
    <col min="30" max="30" width="11.5703125" bestFit="1" customWidth="1"/>
    <col min="31" max="31" width="12.140625" bestFit="1" customWidth="1"/>
    <col min="32" max="32" width="10.42578125" bestFit="1" customWidth="1"/>
    <col min="33" max="33" width="11.5703125" bestFit="1" customWidth="1"/>
    <col min="34" max="34" width="12.140625" bestFit="1" customWidth="1"/>
    <col min="35" max="35" width="10.42578125" bestFit="1" customWidth="1"/>
    <col min="36" max="36" width="11.5703125" bestFit="1" customWidth="1"/>
    <col min="37" max="37" width="12.140625" bestFit="1" customWidth="1"/>
    <col min="38" max="38" width="10.42578125" bestFit="1" customWidth="1"/>
    <col min="39" max="39" width="11.5703125" bestFit="1" customWidth="1"/>
    <col min="40" max="40" width="12.140625" bestFit="1" customWidth="1"/>
    <col min="41" max="41" width="10.42578125" bestFit="1" customWidth="1"/>
    <col min="42" max="42" width="11.5703125" bestFit="1" customWidth="1"/>
    <col min="43" max="43" width="12.140625" bestFit="1" customWidth="1"/>
    <col min="44" max="44" width="10.42578125" bestFit="1" customWidth="1"/>
    <col min="45" max="45" width="11.5703125" bestFit="1" customWidth="1"/>
    <col min="46" max="46" width="12.140625" bestFit="1" customWidth="1"/>
    <col min="47" max="47" width="10.42578125" bestFit="1" customWidth="1"/>
    <col min="48" max="48" width="11.5703125" bestFit="1" customWidth="1"/>
    <col min="49" max="49" width="12.140625" bestFit="1" customWidth="1"/>
    <col min="50" max="50" width="10.42578125" bestFit="1" customWidth="1"/>
    <col min="51" max="51" width="11.5703125" bestFit="1" customWidth="1"/>
    <col min="52" max="52" width="12.140625" bestFit="1" customWidth="1"/>
    <col min="53" max="53" width="10.42578125" bestFit="1" customWidth="1"/>
    <col min="54" max="54" width="9.42578125" customWidth="1"/>
    <col min="55" max="55" width="12.140625" bestFit="1" customWidth="1"/>
    <col min="56" max="56" width="10.42578125" bestFit="1" customWidth="1"/>
    <col min="57" max="57" width="11.5703125" bestFit="1" customWidth="1"/>
    <col min="58" max="58" width="12.140625" bestFit="1" customWidth="1"/>
    <col min="59" max="59" width="10.42578125" bestFit="1" customWidth="1"/>
    <col min="60" max="60" width="11.5703125" bestFit="1" customWidth="1"/>
    <col min="61" max="61" width="12.140625" bestFit="1" customWidth="1"/>
    <col min="62" max="62" width="10.42578125" bestFit="1" customWidth="1"/>
    <col min="63" max="63" width="11.5703125" bestFit="1" customWidth="1"/>
    <col min="64" max="64" width="12.140625" bestFit="1" customWidth="1"/>
    <col min="65" max="65" width="10.42578125" bestFit="1" customWidth="1"/>
    <col min="66" max="66" width="11.5703125" bestFit="1" customWidth="1"/>
    <col min="67" max="67" width="12.140625" bestFit="1" customWidth="1"/>
    <col min="68" max="68" width="10.42578125" bestFit="1" customWidth="1"/>
    <col min="69" max="69" width="11.5703125" bestFit="1" customWidth="1"/>
    <col min="70" max="70" width="12.140625" bestFit="1" customWidth="1"/>
    <col min="71" max="71" width="10.42578125" bestFit="1" customWidth="1"/>
    <col min="72" max="72" width="11.5703125" bestFit="1" customWidth="1"/>
    <col min="73" max="73" width="12.140625" bestFit="1" customWidth="1"/>
    <col min="74" max="74" width="10.42578125" bestFit="1" customWidth="1"/>
    <col min="75" max="75" width="11.5703125" bestFit="1" customWidth="1"/>
    <col min="76" max="76" width="12.140625" bestFit="1" customWidth="1"/>
    <col min="77" max="77" width="10.42578125" bestFit="1" customWidth="1"/>
    <col min="78" max="78" width="11.5703125" bestFit="1" customWidth="1"/>
    <col min="79" max="79" width="12.140625" bestFit="1" customWidth="1"/>
    <col min="80" max="80" width="10.42578125" bestFit="1" customWidth="1"/>
    <col min="81" max="81" width="11.5703125" bestFit="1" customWidth="1"/>
    <col min="82" max="82" width="12.140625" bestFit="1" customWidth="1"/>
    <col min="83" max="83" width="10.42578125" bestFit="1" customWidth="1"/>
    <col min="84" max="84" width="11.5703125" bestFit="1" customWidth="1"/>
    <col min="85" max="85" width="12.140625" bestFit="1" customWidth="1"/>
    <col min="86" max="86" width="10.42578125" bestFit="1" customWidth="1"/>
    <col min="87" max="87" width="11.5703125" bestFit="1" customWidth="1"/>
    <col min="88" max="88" width="12.140625" bestFit="1" customWidth="1"/>
    <col min="89" max="89" width="10.42578125" bestFit="1" customWidth="1"/>
    <col min="90" max="90" width="11.5703125" bestFit="1" customWidth="1"/>
    <col min="91" max="91" width="12.140625" bestFit="1" customWidth="1"/>
    <col min="92" max="92" width="10.42578125" bestFit="1" customWidth="1"/>
    <col min="93" max="93" width="11.5703125" bestFit="1" customWidth="1"/>
    <col min="94" max="94" width="12.140625" bestFit="1" customWidth="1"/>
    <col min="95" max="95" width="10.42578125" bestFit="1" customWidth="1"/>
    <col min="96" max="96" width="11.5703125" bestFit="1" customWidth="1"/>
    <col min="97" max="97" width="12.140625" bestFit="1" customWidth="1"/>
    <col min="98" max="98" width="10.42578125" bestFit="1" customWidth="1"/>
    <col min="99" max="99" width="11.5703125" bestFit="1" customWidth="1"/>
    <col min="100" max="100" width="12.140625" bestFit="1" customWidth="1"/>
    <col min="101" max="101" width="10.42578125" bestFit="1" customWidth="1"/>
    <col min="102" max="102" width="11.5703125" bestFit="1" customWidth="1"/>
    <col min="103" max="103" width="12.140625" bestFit="1" customWidth="1"/>
    <col min="104" max="104" width="10.42578125" bestFit="1" customWidth="1"/>
    <col min="105" max="105" width="11.5703125" bestFit="1" customWidth="1"/>
    <col min="106" max="106" width="12.140625" bestFit="1" customWidth="1"/>
  </cols>
  <sheetData>
    <row r="1" spans="1:106" x14ac:dyDescent="0.25">
      <c r="A1" t="s">
        <v>28</v>
      </c>
      <c r="B1" t="s">
        <v>208</v>
      </c>
      <c r="C1" t="s">
        <v>209</v>
      </c>
      <c r="D1" t="s">
        <v>210</v>
      </c>
      <c r="E1" t="s">
        <v>211</v>
      </c>
      <c r="F1" t="s">
        <v>212</v>
      </c>
      <c r="G1" t="s">
        <v>213</v>
      </c>
      <c r="H1" t="s">
        <v>214</v>
      </c>
      <c r="I1" t="s">
        <v>215</v>
      </c>
      <c r="J1" t="s">
        <v>216</v>
      </c>
      <c r="K1" t="s">
        <v>217</v>
      </c>
      <c r="L1" t="s">
        <v>218</v>
      </c>
      <c r="M1" t="s">
        <v>219</v>
      </c>
      <c r="N1" t="s">
        <v>220</v>
      </c>
      <c r="O1" t="s">
        <v>221</v>
      </c>
      <c r="P1" t="s">
        <v>222</v>
      </c>
      <c r="Q1" t="s">
        <v>223</v>
      </c>
      <c r="R1" t="s">
        <v>224</v>
      </c>
      <c r="S1" t="s">
        <v>225</v>
      </c>
      <c r="T1" t="s">
        <v>226</v>
      </c>
      <c r="U1" t="s">
        <v>227</v>
      </c>
      <c r="V1" t="s">
        <v>228</v>
      </c>
      <c r="W1" t="s">
        <v>229</v>
      </c>
      <c r="X1" t="s">
        <v>230</v>
      </c>
      <c r="Y1" t="s">
        <v>231</v>
      </c>
      <c r="Z1" t="s">
        <v>232</v>
      </c>
      <c r="AA1" t="s">
        <v>233</v>
      </c>
      <c r="AB1" t="s">
        <v>234</v>
      </c>
      <c r="AC1" t="s">
        <v>235</v>
      </c>
      <c r="AD1" t="s">
        <v>236</v>
      </c>
      <c r="AE1" t="s">
        <v>237</v>
      </c>
      <c r="AF1" t="s">
        <v>238</v>
      </c>
      <c r="AG1" t="s">
        <v>239</v>
      </c>
      <c r="AH1" t="s">
        <v>240</v>
      </c>
      <c r="AI1" t="s">
        <v>241</v>
      </c>
      <c r="AJ1" t="s">
        <v>242</v>
      </c>
      <c r="AK1" t="s">
        <v>243</v>
      </c>
      <c r="AL1" t="s">
        <v>244</v>
      </c>
      <c r="AM1" t="s">
        <v>245</v>
      </c>
      <c r="AN1" t="s">
        <v>246</v>
      </c>
      <c r="AO1" t="s">
        <v>247</v>
      </c>
      <c r="AP1" t="s">
        <v>248</v>
      </c>
      <c r="AQ1" t="s">
        <v>249</v>
      </c>
      <c r="AR1" t="s">
        <v>250</v>
      </c>
      <c r="AS1" t="s">
        <v>251</v>
      </c>
      <c r="AT1" t="s">
        <v>252</v>
      </c>
      <c r="AU1" t="s">
        <v>253</v>
      </c>
      <c r="AV1" t="s">
        <v>254</v>
      </c>
      <c r="AW1" t="s">
        <v>255</v>
      </c>
      <c r="AX1" t="s">
        <v>256</v>
      </c>
      <c r="AY1" t="s">
        <v>257</v>
      </c>
      <c r="AZ1" t="s">
        <v>258</v>
      </c>
      <c r="BA1" t="s">
        <v>259</v>
      </c>
      <c r="BB1" t="s">
        <v>260</v>
      </c>
      <c r="BC1" t="s">
        <v>261</v>
      </c>
      <c r="BD1" t="s">
        <v>262</v>
      </c>
      <c r="BE1" t="s">
        <v>263</v>
      </c>
      <c r="BF1" t="s">
        <v>264</v>
      </c>
      <c r="BG1" t="s">
        <v>265</v>
      </c>
      <c r="BH1" t="s">
        <v>266</v>
      </c>
      <c r="BI1" t="s">
        <v>267</v>
      </c>
      <c r="BJ1" t="s">
        <v>268</v>
      </c>
      <c r="BK1" t="s">
        <v>269</v>
      </c>
      <c r="BL1" t="s">
        <v>270</v>
      </c>
      <c r="BM1" t="s">
        <v>294</v>
      </c>
      <c r="BN1" t="s">
        <v>295</v>
      </c>
      <c r="BO1" t="s">
        <v>296</v>
      </c>
      <c r="BP1" t="s">
        <v>297</v>
      </c>
      <c r="BQ1" t="s">
        <v>298</v>
      </c>
      <c r="BR1" t="s">
        <v>299</v>
      </c>
      <c r="BS1" t="s">
        <v>300</v>
      </c>
      <c r="BT1" t="s">
        <v>301</v>
      </c>
      <c r="BU1" t="s">
        <v>302</v>
      </c>
      <c r="BV1" t="s">
        <v>303</v>
      </c>
      <c r="BW1" t="s">
        <v>304</v>
      </c>
      <c r="BX1" t="s">
        <v>305</v>
      </c>
      <c r="BY1" t="s">
        <v>306</v>
      </c>
      <c r="BZ1" t="s">
        <v>307</v>
      </c>
      <c r="CA1" t="s">
        <v>308</v>
      </c>
      <c r="CB1" t="s">
        <v>309</v>
      </c>
      <c r="CC1" t="s">
        <v>310</v>
      </c>
      <c r="CD1" t="s">
        <v>311</v>
      </c>
      <c r="CE1" t="s">
        <v>312</v>
      </c>
      <c r="CF1" t="s">
        <v>313</v>
      </c>
      <c r="CG1" t="s">
        <v>314</v>
      </c>
      <c r="CH1" t="s">
        <v>315</v>
      </c>
      <c r="CI1" t="s">
        <v>316</v>
      </c>
      <c r="CJ1" t="s">
        <v>317</v>
      </c>
      <c r="CK1" t="s">
        <v>318</v>
      </c>
      <c r="CL1" t="s">
        <v>319</v>
      </c>
      <c r="CM1" t="s">
        <v>320</v>
      </c>
      <c r="CN1" t="s">
        <v>321</v>
      </c>
      <c r="CO1" t="s">
        <v>322</v>
      </c>
      <c r="CP1" t="s">
        <v>323</v>
      </c>
      <c r="CQ1" t="s">
        <v>324</v>
      </c>
      <c r="CR1" t="s">
        <v>325</v>
      </c>
      <c r="CS1" t="s">
        <v>326</v>
      </c>
      <c r="CT1" t="s">
        <v>327</v>
      </c>
      <c r="CU1" t="s">
        <v>328</v>
      </c>
      <c r="CV1" t="s">
        <v>329</v>
      </c>
      <c r="CW1" t="s">
        <v>330</v>
      </c>
      <c r="CX1" t="s">
        <v>331</v>
      </c>
      <c r="CY1" t="s">
        <v>332</v>
      </c>
      <c r="CZ1" t="s">
        <v>333</v>
      </c>
      <c r="DA1" t="s">
        <v>334</v>
      </c>
      <c r="DB1" t="s">
        <v>335</v>
      </c>
    </row>
    <row r="2" spans="1:106" x14ac:dyDescent="0.25">
      <c r="A2" t="str">
        <f>IF('2. Additional HAP'!A41=0,"",'2. Additional HAP'!A41)</f>
        <v/>
      </c>
      <c r="B2" t="str">
        <f>IF('2. Additional HAP'!$J$3=0,"",'2. Additional HAP'!$J$3)</f>
        <v/>
      </c>
      <c r="C2" t="str">
        <f>IF('2. Additional HAP'!$A$3=0,"",'2. Additional HAP'!$A$3)</f>
        <v/>
      </c>
      <c r="D2" s="95">
        <f>'2. Additional HAP'!C41</f>
        <v>0</v>
      </c>
      <c r="E2" t="str">
        <f>IF('2. Additional HAP'!$J$4=0,"",'2. Additional HAP'!$J$4)</f>
        <v/>
      </c>
      <c r="F2" t="str">
        <f>IF('2. Additional HAP'!$A$4=0,"",'2. Additional HAP'!$A$4)</f>
        <v/>
      </c>
      <c r="G2" s="95">
        <f>'2. Additional HAP'!D41</f>
        <v>0</v>
      </c>
      <c r="H2" t="str">
        <f>IF('2. Additional HAP'!$J$5=0,"",'2. Additional HAP'!$J$5)</f>
        <v/>
      </c>
      <c r="I2" t="str">
        <f>IF('2. Additional HAP'!$A$5=0,"",'2. Additional HAP'!$A$5)</f>
        <v/>
      </c>
      <c r="J2" s="95">
        <f>'2. Additional HAP'!E41</f>
        <v>0</v>
      </c>
      <c r="K2" t="str">
        <f>IF('2. Additional HAP'!$J$6=0,"",'2. Additional HAP'!$J$6)</f>
        <v/>
      </c>
      <c r="L2" t="str">
        <f>IF('2. Additional HAP'!$A$6=0,"",'2. Additional HAP'!$A$6)</f>
        <v/>
      </c>
      <c r="M2" s="95">
        <f>'2. Additional HAP'!F41</f>
        <v>0</v>
      </c>
      <c r="N2" t="str">
        <f>IF('2. Additional HAP'!$J$7=0,"",'2. Additional HAP'!$J$7)</f>
        <v/>
      </c>
      <c r="O2" t="str">
        <f>IF('2. Additional HAP'!$A$7=0,"",'2. Additional HAP'!$A$7)</f>
        <v/>
      </c>
      <c r="P2" s="95">
        <f>'2. Additional HAP'!G41</f>
        <v>0</v>
      </c>
      <c r="Q2" t="str">
        <f>IF('2. Additional HAP'!$J$8=0,"",'2. Additional HAP'!$J$8)</f>
        <v/>
      </c>
      <c r="R2" t="str">
        <f>IF('2. Additional HAP'!$A$8=0,"",'2. Additional HAP'!$A$8)</f>
        <v/>
      </c>
      <c r="S2" s="95">
        <f>'2. Additional HAP'!H41</f>
        <v>0</v>
      </c>
      <c r="T2" t="str">
        <f>IF('2. Additional HAP'!$J$9=0,"",'2. Additional HAP'!$J$9)</f>
        <v/>
      </c>
      <c r="U2" t="str">
        <f>IF('2. Additional HAP'!$A$9=0,"",'2. Additional HAP'!$A$9)</f>
        <v/>
      </c>
      <c r="V2" s="95">
        <f>'2. Additional HAP'!I41</f>
        <v>0</v>
      </c>
      <c r="W2" t="str">
        <f>IF('2. Additional HAP'!$J$10=0,"",'2. Additional HAP'!$J$10)</f>
        <v/>
      </c>
      <c r="X2" t="str">
        <f>IF('2. Additional HAP'!$A$10=0,"",'2. Additional HAP'!$A$10)</f>
        <v/>
      </c>
      <c r="Y2" s="95">
        <f>'2. Additional HAP'!J41</f>
        <v>0</v>
      </c>
      <c r="Z2" t="str">
        <f>IF('2. Additional HAP'!$J$11=0,"",'2. Additional HAP'!$J$11)</f>
        <v/>
      </c>
      <c r="AA2" t="str">
        <f>IF('2. Additional HAP'!$A$11=0,"",'2. Additional HAP'!$A$11)</f>
        <v/>
      </c>
      <c r="AB2" s="95">
        <f>'2. Additional HAP'!K41</f>
        <v>0</v>
      </c>
      <c r="AC2" t="str">
        <f>IF('2. Additional HAP'!$J$12=0,"",'2. Additional HAP'!$J$12)</f>
        <v/>
      </c>
      <c r="AD2" t="str">
        <f>IF('2. Additional HAP'!$A$12=0,"",'2. Additional HAP'!$A$12)</f>
        <v/>
      </c>
      <c r="AE2" s="95">
        <f>'2. Additional HAP'!L41</f>
        <v>0</v>
      </c>
      <c r="AF2" t="str">
        <f>IF('2. Additional HAP'!$J$13=0,"",'2. Additional HAP'!$J$13)</f>
        <v/>
      </c>
      <c r="AG2" t="str">
        <f>IF('2. Additional HAP'!$A$13=0,"",'2. Additional HAP'!$A$13)</f>
        <v/>
      </c>
      <c r="AH2" s="95">
        <f>'2. Additional HAP'!M41</f>
        <v>0</v>
      </c>
      <c r="AI2" t="str">
        <f>IF('2. Additional HAP'!$J$14=0,"",'2. Additional HAP'!$J$14)</f>
        <v/>
      </c>
      <c r="AJ2" t="str">
        <f>IF('2. Additional HAP'!$A$14=0,"",'2. Additional HAP'!$A$14)</f>
        <v/>
      </c>
      <c r="AK2" s="95">
        <f>'2. Additional HAP'!N41</f>
        <v>0</v>
      </c>
      <c r="AL2" t="str">
        <f>IF('2. Additional HAP'!$J$15=0,"",'2. Additional HAP'!$J$15)</f>
        <v/>
      </c>
      <c r="AM2" t="str">
        <f>IF('2. Additional HAP'!$A$15=0,"",'2. Additional HAP'!$A$15)</f>
        <v/>
      </c>
      <c r="AN2" s="95">
        <f>'2. Additional HAP'!O41</f>
        <v>0</v>
      </c>
      <c r="AO2" t="str">
        <f>IF('2. Additional HAP'!$J$16=0,"",'2. Additional HAP'!$J$16)</f>
        <v/>
      </c>
      <c r="AP2" t="str">
        <f>IF('2. Additional HAP'!$A$16=0,"",'2. Additional HAP'!$A$16)</f>
        <v/>
      </c>
      <c r="AQ2" s="95">
        <f>'2. Additional HAP'!P41</f>
        <v>0</v>
      </c>
      <c r="AR2" t="str">
        <f>IF('2. Additional HAP'!$J$17=0,"",'2. Additional HAP'!$J$17)</f>
        <v/>
      </c>
      <c r="AS2" t="str">
        <f>IF('2. Additional HAP'!$A$17=0,"",'2. Additional HAP'!$A$17)</f>
        <v/>
      </c>
      <c r="AT2" s="95">
        <f>'2. Additional HAP'!Q41</f>
        <v>0</v>
      </c>
      <c r="AU2" t="str">
        <f>IF('2. Additional HAP'!$J$18=0,"",'2. Additional HAP'!$J$18)</f>
        <v/>
      </c>
      <c r="AV2" t="str">
        <f>IF('2. Additional HAP'!$A$18=0,"",'2. Additional HAP'!$A$18)</f>
        <v/>
      </c>
      <c r="AW2" s="95">
        <f>'2. Additional HAP'!R41</f>
        <v>0</v>
      </c>
      <c r="AX2" t="str">
        <f>IF('2. Additional HAP'!$J$19=0,"",'2. Additional HAP'!$J$19)</f>
        <v/>
      </c>
      <c r="AY2" t="str">
        <f>IF('2. Additional HAP'!$A$19=0,"",'2. Additional HAP'!$A$19)</f>
        <v/>
      </c>
      <c r="AZ2" s="95">
        <f>'2. Additional HAP'!S41</f>
        <v>0</v>
      </c>
      <c r="BA2" t="str">
        <f>IF('2. Additional HAP'!$J$20=0,"",'2. Additional HAP'!$J$20)</f>
        <v/>
      </c>
      <c r="BB2" t="str">
        <f>IF('2. Additional HAP'!$A$20=0,"",'2. Additional HAP'!$A$20)</f>
        <v/>
      </c>
      <c r="BC2" s="95">
        <f>'2. Additional HAP'!T41</f>
        <v>0</v>
      </c>
      <c r="BD2" t="str">
        <f>IF('2. Additional HAP'!$J$21=0,"",'2. Additional HAP'!$J$21)</f>
        <v/>
      </c>
      <c r="BE2" t="str">
        <f>IF('2. Additional HAP'!$A$21=0,"",'2. Additional HAP'!$A$21)</f>
        <v/>
      </c>
      <c r="BF2" s="95">
        <f>'2. Additional HAP'!U41</f>
        <v>0</v>
      </c>
      <c r="BG2" t="str">
        <f>IF('2. Additional HAP'!$J$22=0,"",'2. Additional HAP'!$J$22)</f>
        <v/>
      </c>
      <c r="BH2" t="str">
        <f>IF('2. Additional HAP'!$A$22=0,"",'2. Additional HAP'!$A$22)</f>
        <v/>
      </c>
      <c r="BI2" s="95">
        <f>'2. Additional HAP'!V41</f>
        <v>0</v>
      </c>
      <c r="BJ2" t="str">
        <f>IF('2. Additional HAP'!$J$23=0,"",'2. Additional HAP'!$J$23)</f>
        <v/>
      </c>
      <c r="BK2" t="str">
        <f>IF('2. Additional HAP'!$A$23=0,"",'2. Additional HAP'!$A$23)</f>
        <v/>
      </c>
      <c r="BL2" s="95">
        <f>'2. Additional HAP'!W41</f>
        <v>0</v>
      </c>
      <c r="BM2" t="str">
        <f>IF('2. Additional HAP'!$J$24=0,"",'2. Additional HAP'!$J$24)</f>
        <v/>
      </c>
      <c r="BN2" t="str">
        <f>IF('2. Additional HAP'!$A$24=0,"",'2. Additional HAP'!$A$24)</f>
        <v/>
      </c>
      <c r="BO2" s="95">
        <f>'2. Additional HAP'!X41</f>
        <v>0</v>
      </c>
      <c r="BP2" t="str">
        <f>IF('2. Additional HAP'!$J$25=0,"",'2. Additional HAP'!$J$25)</f>
        <v/>
      </c>
      <c r="BQ2" t="str">
        <f>IF('2. Additional HAP'!$A$25=0,"",'2. Additional HAP'!$A$25)</f>
        <v/>
      </c>
      <c r="BR2" s="95">
        <f>'2. Additional HAP'!Y41</f>
        <v>0</v>
      </c>
      <c r="BS2" t="str">
        <f>IF('2. Additional HAP'!$J$26=0,"",'2. Additional HAP'!$J$26)</f>
        <v/>
      </c>
      <c r="BT2" t="str">
        <f>IF('2. Additional HAP'!$A$26=0,"",'2. Additional HAP'!$A$26)</f>
        <v/>
      </c>
      <c r="BU2" s="95">
        <f>'2. Additional HAP'!Z41</f>
        <v>0</v>
      </c>
      <c r="BV2" t="str">
        <f>IF('2. Additional HAP'!$J$27=0,"",'2. Additional HAP'!$J$27)</f>
        <v/>
      </c>
      <c r="BW2" t="str">
        <f>IF('2. Additional HAP'!$A$27=0,"",'2. Additional HAP'!$A$27)</f>
        <v/>
      </c>
      <c r="BX2" s="95">
        <f>'2. Additional HAP'!AA41</f>
        <v>0</v>
      </c>
      <c r="BY2" t="str">
        <f>IF('2. Additional HAP'!$J$28=0,"",'2. Additional HAP'!$J$28)</f>
        <v/>
      </c>
      <c r="BZ2" t="str">
        <f>IF('2. Additional HAP'!$A$28=0,"",'2. Additional HAP'!$A$28)</f>
        <v/>
      </c>
      <c r="CA2" s="95">
        <f>'2. Additional HAP'!AB41</f>
        <v>0</v>
      </c>
      <c r="CB2" t="str">
        <f>IF('2. Additional HAP'!$J$29=0,"",'2. Additional HAP'!$J$29)</f>
        <v/>
      </c>
      <c r="CC2" t="str">
        <f>IF('2. Additional HAP'!$A$29=0,"",'2. Additional HAP'!$A$29)</f>
        <v/>
      </c>
      <c r="CD2" s="95">
        <f>'2. Additional HAP'!AC41</f>
        <v>0</v>
      </c>
      <c r="CE2" t="str">
        <f>IF('2. Additional HAP'!$J$30=0,"",'2. Additional HAP'!$J$30)</f>
        <v/>
      </c>
      <c r="CF2" t="str">
        <f>IF('2. Additional HAP'!$A$30=0,"",'2. Additional HAP'!$A$30)</f>
        <v/>
      </c>
      <c r="CG2" s="95">
        <f>'2. Additional HAP'!AD41</f>
        <v>0</v>
      </c>
      <c r="CH2" t="str">
        <f>IF('2. Additional HAP'!$J$31=0,"",'2. Additional HAP'!$J$31)</f>
        <v/>
      </c>
      <c r="CI2" t="str">
        <f>IF('2. Additional HAP'!$A$31=0,"",'2. Additional HAP'!$A$31)</f>
        <v/>
      </c>
      <c r="CJ2" s="95">
        <f>'2. Additional HAP'!AE41</f>
        <v>0</v>
      </c>
      <c r="CK2" t="str">
        <f>IF('2. Additional HAP'!$J$32=0,"",'2. Additional HAP'!$J$32)</f>
        <v/>
      </c>
      <c r="CL2" t="str">
        <f>IF('2. Additional HAP'!$A$32=0,"",'2. Additional HAP'!$A$32)</f>
        <v/>
      </c>
      <c r="CM2" s="95">
        <f>'2. Additional HAP'!AF41</f>
        <v>0</v>
      </c>
      <c r="CN2" t="str">
        <f>IF('2. Additional HAP'!$J$33=0,"",'2. Additional HAP'!$J$33)</f>
        <v/>
      </c>
      <c r="CO2" t="str">
        <f>IF('2. Additional HAP'!$A$33=0,"",'2. Additional HAP'!$A$33)</f>
        <v/>
      </c>
      <c r="CP2" s="95">
        <f>'2. Additional HAP'!AG41</f>
        <v>0</v>
      </c>
      <c r="CQ2" t="str">
        <f>IF('2. Additional HAP'!$J$34=0,"",'2. Additional HAP'!$J$34)</f>
        <v/>
      </c>
      <c r="CR2" t="str">
        <f>IF('2. Additional HAP'!$A$34=0,"",'2. Additional HAP'!$A$34)</f>
        <v/>
      </c>
      <c r="CS2" s="95">
        <f>'2. Additional HAP'!AH41</f>
        <v>0</v>
      </c>
      <c r="CT2" t="str">
        <f>IF('2. Additional HAP'!$J$35=0,"",'2. Additional HAP'!$J$35)</f>
        <v/>
      </c>
      <c r="CU2" t="str">
        <f>IF('2. Additional HAP'!$A$35=0,"",'2. Additional HAP'!$A$35)</f>
        <v/>
      </c>
      <c r="CV2" s="95">
        <f>'2. Additional HAP'!AI41</f>
        <v>0</v>
      </c>
      <c r="CW2" t="str">
        <f>IF('2. Additional HAP'!$J$36=0,"",'2. Additional HAP'!$J$36)</f>
        <v/>
      </c>
      <c r="CX2" t="str">
        <f>IF('2. Additional HAP'!$A$36=0,"",'2. Additional HAP'!$A$36)</f>
        <v/>
      </c>
      <c r="CY2" s="95">
        <f>'2. Additional HAP'!AJ41</f>
        <v>0</v>
      </c>
      <c r="CZ2" t="str">
        <f>IF('2. Additional HAP'!$J$37=0,"",'2. Additional HAP'!$J$37)</f>
        <v/>
      </c>
      <c r="DA2" t="str">
        <f>IF('2. Additional HAP'!$A$37=0,"",'2. Additional HAP'!$A$37)</f>
        <v/>
      </c>
      <c r="DB2" s="95">
        <f>'2. Additional HAP'!AK41</f>
        <v>0</v>
      </c>
    </row>
    <row r="3" spans="1:106" x14ac:dyDescent="0.25">
      <c r="A3" t="str">
        <f>IF('2. Additional HAP'!A42=0,"",'2. Additional HAP'!A42)</f>
        <v/>
      </c>
      <c r="B3" t="str">
        <f>IF('2. Additional HAP'!$J$3=0,"",'2. Additional HAP'!$J$3)</f>
        <v/>
      </c>
      <c r="C3" t="str">
        <f>IF('2. Additional HAP'!$A$3=0,"",'2. Additional HAP'!$A$3)</f>
        <v/>
      </c>
      <c r="D3" s="95">
        <f>'2. Additional HAP'!C42</f>
        <v>0</v>
      </c>
      <c r="E3" t="str">
        <f>IF('2. Additional HAP'!$J$4=0,"",'2. Additional HAP'!$J$4)</f>
        <v/>
      </c>
      <c r="F3" t="str">
        <f>IF('2. Additional HAP'!$A$4=0,"",'2. Additional HAP'!$A$4)</f>
        <v/>
      </c>
      <c r="G3" s="95">
        <f>'2. Additional HAP'!D42</f>
        <v>0</v>
      </c>
      <c r="H3" t="str">
        <f>IF('2. Additional HAP'!$J$5=0,"",'2. Additional HAP'!$J$5)</f>
        <v/>
      </c>
      <c r="I3" t="str">
        <f>IF('2. Additional HAP'!$A$5=0,"",'2. Additional HAP'!$A$5)</f>
        <v/>
      </c>
      <c r="J3" s="95">
        <f>'2. Additional HAP'!E42</f>
        <v>0</v>
      </c>
      <c r="K3" t="str">
        <f>IF('2. Additional HAP'!$J$6=0,"",'2. Additional HAP'!$J$6)</f>
        <v/>
      </c>
      <c r="L3" t="str">
        <f>IF('2. Additional HAP'!$A$6=0,"",'2. Additional HAP'!$A$6)</f>
        <v/>
      </c>
      <c r="M3" s="95">
        <f>'2. Additional HAP'!F42</f>
        <v>0</v>
      </c>
      <c r="N3" t="str">
        <f>IF('2. Additional HAP'!$J$7=0,"",'2. Additional HAP'!$J$7)</f>
        <v/>
      </c>
      <c r="O3" t="str">
        <f>IF('2. Additional HAP'!$A$7=0,"",'2. Additional HAP'!$A$7)</f>
        <v/>
      </c>
      <c r="P3" s="95">
        <f>'2. Additional HAP'!G42</f>
        <v>0</v>
      </c>
      <c r="Q3" t="str">
        <f>IF('2. Additional HAP'!$J$8=0,"",'2. Additional HAP'!$J$8)</f>
        <v/>
      </c>
      <c r="R3" t="str">
        <f>IF('2. Additional HAP'!$A$8=0,"",'2. Additional HAP'!$A$8)</f>
        <v/>
      </c>
      <c r="S3" s="95">
        <f>'2. Additional HAP'!H42</f>
        <v>0</v>
      </c>
      <c r="T3" t="str">
        <f>IF('2. Additional HAP'!$J$9=0,"",'2. Additional HAP'!$J$9)</f>
        <v/>
      </c>
      <c r="U3" t="str">
        <f>IF('2. Additional HAP'!$A$9=0,"",'2. Additional HAP'!$A$9)</f>
        <v/>
      </c>
      <c r="V3" s="95">
        <f>'2. Additional HAP'!I42</f>
        <v>0</v>
      </c>
      <c r="W3" t="str">
        <f>IF('2. Additional HAP'!$J$10=0,"",'2. Additional HAP'!$J$10)</f>
        <v/>
      </c>
      <c r="X3" t="str">
        <f>IF('2. Additional HAP'!$A$10=0,"",'2. Additional HAP'!$A$10)</f>
        <v/>
      </c>
      <c r="Y3" s="95">
        <f>'2. Additional HAP'!J42</f>
        <v>0</v>
      </c>
      <c r="Z3" t="str">
        <f>IF('2. Additional HAP'!$J$11=0,"",'2. Additional HAP'!$J$11)</f>
        <v/>
      </c>
      <c r="AA3" t="str">
        <f>IF('2. Additional HAP'!$A$11=0,"",'2. Additional HAP'!$A$11)</f>
        <v/>
      </c>
      <c r="AB3" s="95">
        <f>'2. Additional HAP'!K42</f>
        <v>0</v>
      </c>
      <c r="AC3" t="str">
        <f>IF('2. Additional HAP'!$J$12=0,"",'2. Additional HAP'!$J$12)</f>
        <v/>
      </c>
      <c r="AD3" t="str">
        <f>IF('2. Additional HAP'!$A$12=0,"",'2. Additional HAP'!$A$12)</f>
        <v/>
      </c>
      <c r="AE3" s="95">
        <f>'2. Additional HAP'!L42</f>
        <v>0</v>
      </c>
      <c r="AF3" t="str">
        <f>IF('2. Additional HAP'!$J$13=0,"",'2. Additional HAP'!$J$13)</f>
        <v/>
      </c>
      <c r="AG3" t="str">
        <f>IF('2. Additional HAP'!$A$13=0,"",'2. Additional HAP'!$A$13)</f>
        <v/>
      </c>
      <c r="AH3" s="95">
        <f>'2. Additional HAP'!M42</f>
        <v>0</v>
      </c>
      <c r="AI3" t="str">
        <f>IF('2. Additional HAP'!$J$14=0,"",'2. Additional HAP'!$J$14)</f>
        <v/>
      </c>
      <c r="AJ3" t="str">
        <f>IF('2. Additional HAP'!$A$14=0,"",'2. Additional HAP'!$A$14)</f>
        <v/>
      </c>
      <c r="AK3" s="95">
        <f>'2. Additional HAP'!N42</f>
        <v>0</v>
      </c>
      <c r="AL3" t="str">
        <f>IF('2. Additional HAP'!$J$15=0,"",'2. Additional HAP'!$J$15)</f>
        <v/>
      </c>
      <c r="AM3" t="str">
        <f>IF('2. Additional HAP'!$A$15=0,"",'2. Additional HAP'!$A$15)</f>
        <v/>
      </c>
      <c r="AN3" s="95">
        <f>'2. Additional HAP'!O42</f>
        <v>0</v>
      </c>
      <c r="AO3" t="str">
        <f>IF('2. Additional HAP'!$J$16=0,"",'2. Additional HAP'!$J$16)</f>
        <v/>
      </c>
      <c r="AP3" t="str">
        <f>IF('2. Additional HAP'!$A$16=0,"",'2. Additional HAP'!$A$16)</f>
        <v/>
      </c>
      <c r="AQ3" s="95">
        <f>'2. Additional HAP'!P42</f>
        <v>0</v>
      </c>
      <c r="AR3" t="str">
        <f>IF('2. Additional HAP'!$J$17=0,"",'2. Additional HAP'!$J$17)</f>
        <v/>
      </c>
      <c r="AS3" t="str">
        <f>IF('2. Additional HAP'!$A$17=0,"",'2. Additional HAP'!$A$17)</f>
        <v/>
      </c>
      <c r="AT3" s="95">
        <f>'2. Additional HAP'!Q42</f>
        <v>0</v>
      </c>
      <c r="AU3" t="str">
        <f>IF('2. Additional HAP'!$J$18=0,"",'2. Additional HAP'!$J$18)</f>
        <v/>
      </c>
      <c r="AV3" t="str">
        <f>IF('2. Additional HAP'!$A$18=0,"",'2. Additional HAP'!$A$18)</f>
        <v/>
      </c>
      <c r="AW3" s="95">
        <f>'2. Additional HAP'!R42</f>
        <v>0</v>
      </c>
      <c r="AX3" t="str">
        <f>IF('2. Additional HAP'!$J$19=0,"",'2. Additional HAP'!$J$19)</f>
        <v/>
      </c>
      <c r="AY3" t="str">
        <f>IF('2. Additional HAP'!$A$19=0,"",'2. Additional HAP'!$A$19)</f>
        <v/>
      </c>
      <c r="AZ3" s="95">
        <f>'2. Additional HAP'!S42</f>
        <v>0</v>
      </c>
      <c r="BA3" t="str">
        <f>IF('2. Additional HAP'!$J$20=0,"",'2. Additional HAP'!$J$20)</f>
        <v/>
      </c>
      <c r="BB3" t="str">
        <f>IF('2. Additional HAP'!$A$20=0,"",'2. Additional HAP'!$A$20)</f>
        <v/>
      </c>
      <c r="BC3" s="95">
        <f>'2. Additional HAP'!T42</f>
        <v>0</v>
      </c>
      <c r="BD3" t="str">
        <f>IF('2. Additional HAP'!$J$21=0,"",'2. Additional HAP'!$J$21)</f>
        <v/>
      </c>
      <c r="BE3" t="str">
        <f>IF('2. Additional HAP'!$A$21=0,"",'2. Additional HAP'!$A$21)</f>
        <v/>
      </c>
      <c r="BF3" s="95">
        <f>'2. Additional HAP'!U42</f>
        <v>0</v>
      </c>
      <c r="BG3" t="str">
        <f>IF('2. Additional HAP'!$J$22=0,"",'2. Additional HAP'!$J$22)</f>
        <v/>
      </c>
      <c r="BH3" t="str">
        <f>IF('2. Additional HAP'!$A$22=0,"",'2. Additional HAP'!$A$22)</f>
        <v/>
      </c>
      <c r="BI3" s="95">
        <f>'2. Additional HAP'!V42</f>
        <v>0</v>
      </c>
      <c r="BJ3" t="str">
        <f>IF('2. Additional HAP'!$J$23=0,"",'2. Additional HAP'!$J$23)</f>
        <v/>
      </c>
      <c r="BK3" t="str">
        <f>IF('2. Additional HAP'!$A$23=0,"",'2. Additional HAP'!$A$23)</f>
        <v/>
      </c>
      <c r="BL3" s="95">
        <f>'2. Additional HAP'!W42</f>
        <v>0</v>
      </c>
      <c r="BM3" t="str">
        <f>IF('2. Additional HAP'!$J$24=0,"",'2. Additional HAP'!$J$24)</f>
        <v/>
      </c>
      <c r="BN3" t="str">
        <f>IF('2. Additional HAP'!$A$24=0,"",'2. Additional HAP'!$A$24)</f>
        <v/>
      </c>
      <c r="BO3" s="95">
        <f>'2. Additional HAP'!X42</f>
        <v>0</v>
      </c>
      <c r="BP3" t="str">
        <f>IF('2. Additional HAP'!$J$25=0,"",'2. Additional HAP'!$J$25)</f>
        <v/>
      </c>
      <c r="BQ3" t="str">
        <f>IF('2. Additional HAP'!$A$25=0,"",'2. Additional HAP'!$A$25)</f>
        <v/>
      </c>
      <c r="BR3" s="95">
        <f>'2. Additional HAP'!Y42</f>
        <v>0</v>
      </c>
      <c r="BS3" t="str">
        <f>IF('2. Additional HAP'!$J$26=0,"",'2. Additional HAP'!$J$26)</f>
        <v/>
      </c>
      <c r="BT3" t="str">
        <f>IF('2. Additional HAP'!$A$26=0,"",'2. Additional HAP'!$A$26)</f>
        <v/>
      </c>
      <c r="BU3" s="95">
        <f>'2. Additional HAP'!Z42</f>
        <v>0</v>
      </c>
      <c r="BV3" t="str">
        <f>IF('2. Additional HAP'!$J$27=0,"",'2. Additional HAP'!$J$27)</f>
        <v/>
      </c>
      <c r="BW3" t="str">
        <f>IF('2. Additional HAP'!$A$27=0,"",'2. Additional HAP'!$A$27)</f>
        <v/>
      </c>
      <c r="BX3" s="95">
        <f>'2. Additional HAP'!AA42</f>
        <v>0</v>
      </c>
      <c r="BY3" t="str">
        <f>IF('2. Additional HAP'!$J$28=0,"",'2. Additional HAP'!$J$28)</f>
        <v/>
      </c>
      <c r="BZ3" t="str">
        <f>IF('2. Additional HAP'!$A$28=0,"",'2. Additional HAP'!$A$28)</f>
        <v/>
      </c>
      <c r="CA3" s="95">
        <f>'2. Additional HAP'!AB42</f>
        <v>0</v>
      </c>
      <c r="CB3" t="str">
        <f>IF('2. Additional HAP'!$J$29=0,"",'2. Additional HAP'!$J$29)</f>
        <v/>
      </c>
      <c r="CC3" t="str">
        <f>IF('2. Additional HAP'!$A$29=0,"",'2. Additional HAP'!$A$29)</f>
        <v/>
      </c>
      <c r="CD3" s="95">
        <f>'2. Additional HAP'!AC42</f>
        <v>0</v>
      </c>
      <c r="CE3" t="str">
        <f>IF('2. Additional HAP'!$J$30=0,"",'2. Additional HAP'!$J$30)</f>
        <v/>
      </c>
      <c r="CF3" t="str">
        <f>IF('2. Additional HAP'!$A$30=0,"",'2. Additional HAP'!$A$30)</f>
        <v/>
      </c>
      <c r="CG3" s="95">
        <f>'2. Additional HAP'!AD42</f>
        <v>0</v>
      </c>
      <c r="CH3" t="str">
        <f>IF('2. Additional HAP'!$J$31=0,"",'2. Additional HAP'!$J$31)</f>
        <v/>
      </c>
      <c r="CI3" t="str">
        <f>IF('2. Additional HAP'!$A$31=0,"",'2. Additional HAP'!$A$31)</f>
        <v/>
      </c>
      <c r="CJ3" s="95">
        <f>'2. Additional HAP'!AE42</f>
        <v>0</v>
      </c>
      <c r="CK3" t="str">
        <f>IF('2. Additional HAP'!$J$32=0,"",'2. Additional HAP'!$J$32)</f>
        <v/>
      </c>
      <c r="CL3" t="str">
        <f>IF('2. Additional HAP'!$A$32=0,"",'2. Additional HAP'!$A$32)</f>
        <v/>
      </c>
      <c r="CM3" s="95">
        <f>'2. Additional HAP'!AF42</f>
        <v>0</v>
      </c>
      <c r="CN3" t="str">
        <f>IF('2. Additional HAP'!$J$33=0,"",'2. Additional HAP'!$J$33)</f>
        <v/>
      </c>
      <c r="CO3" t="str">
        <f>IF('2. Additional HAP'!$A$33=0,"",'2. Additional HAP'!$A$33)</f>
        <v/>
      </c>
      <c r="CP3" s="95">
        <f>'2. Additional HAP'!AG42</f>
        <v>0</v>
      </c>
      <c r="CQ3" t="str">
        <f>IF('2. Additional HAP'!$J$34=0,"",'2. Additional HAP'!$J$34)</f>
        <v/>
      </c>
      <c r="CR3" t="str">
        <f>IF('2. Additional HAP'!$A$34=0,"",'2. Additional HAP'!$A$34)</f>
        <v/>
      </c>
      <c r="CS3" s="95">
        <f>'2. Additional HAP'!AH42</f>
        <v>0</v>
      </c>
      <c r="CT3" t="str">
        <f>IF('2. Additional HAP'!$J$35=0,"",'2. Additional HAP'!$J$35)</f>
        <v/>
      </c>
      <c r="CU3" t="str">
        <f>IF('2. Additional HAP'!$A$35=0,"",'2. Additional HAP'!$A$35)</f>
        <v/>
      </c>
      <c r="CV3" s="95">
        <f>'2. Additional HAP'!AI42</f>
        <v>0</v>
      </c>
      <c r="CW3" t="str">
        <f>IF('2. Additional HAP'!$J$36=0,"",'2. Additional HAP'!$J$36)</f>
        <v/>
      </c>
      <c r="CX3" t="str">
        <f>IF('2. Additional HAP'!$A$36=0,"",'2. Additional HAP'!$A$36)</f>
        <v/>
      </c>
      <c r="CY3" s="95">
        <f>'2. Additional HAP'!AJ42</f>
        <v>0</v>
      </c>
      <c r="CZ3" t="str">
        <f>IF('2. Additional HAP'!$J$37=0,"",'2. Additional HAP'!$J$37)</f>
        <v/>
      </c>
      <c r="DA3" t="str">
        <f>IF('2. Additional HAP'!$A$37=0,"",'2. Additional HAP'!$A$37)</f>
        <v/>
      </c>
      <c r="DB3" s="95">
        <f>'2. Additional HAP'!AK42</f>
        <v>0</v>
      </c>
    </row>
    <row r="4" spans="1:106" x14ac:dyDescent="0.25">
      <c r="A4" t="str">
        <f>IF('2. Additional HAP'!A43=0,"",'2. Additional HAP'!A43)</f>
        <v/>
      </c>
      <c r="B4" t="str">
        <f>IF('2. Additional HAP'!$J$3=0,"",'2. Additional HAP'!$J$3)</f>
        <v/>
      </c>
      <c r="C4" t="str">
        <f>IF('2. Additional HAP'!$A$3=0,"",'2. Additional HAP'!$A$3)</f>
        <v/>
      </c>
      <c r="D4" s="95">
        <f>'2. Additional HAP'!C43</f>
        <v>0</v>
      </c>
      <c r="E4" t="str">
        <f>IF('2. Additional HAP'!$J$4=0,"",'2. Additional HAP'!$J$4)</f>
        <v/>
      </c>
      <c r="F4" t="str">
        <f>IF('2. Additional HAP'!$A$4=0,"",'2. Additional HAP'!$A$4)</f>
        <v/>
      </c>
      <c r="G4" s="95">
        <f>'2. Additional HAP'!D43</f>
        <v>0</v>
      </c>
      <c r="H4" t="str">
        <f>IF('2. Additional HAP'!$J$5=0,"",'2. Additional HAP'!$J$5)</f>
        <v/>
      </c>
      <c r="I4" t="str">
        <f>IF('2. Additional HAP'!$A$5=0,"",'2. Additional HAP'!$A$5)</f>
        <v/>
      </c>
      <c r="J4" s="95">
        <f>'2. Additional HAP'!E43</f>
        <v>0</v>
      </c>
      <c r="K4" t="str">
        <f>IF('2. Additional HAP'!$J$6=0,"",'2. Additional HAP'!$J$6)</f>
        <v/>
      </c>
      <c r="L4" t="str">
        <f>IF('2. Additional HAP'!$A$6=0,"",'2. Additional HAP'!$A$6)</f>
        <v/>
      </c>
      <c r="M4" s="95">
        <f>'2. Additional HAP'!F43</f>
        <v>0</v>
      </c>
      <c r="N4" t="str">
        <f>IF('2. Additional HAP'!$J$7=0,"",'2. Additional HAP'!$J$7)</f>
        <v/>
      </c>
      <c r="O4" t="str">
        <f>IF('2. Additional HAP'!$A$7=0,"",'2. Additional HAP'!$A$7)</f>
        <v/>
      </c>
      <c r="P4" s="95">
        <f>'2. Additional HAP'!G43</f>
        <v>0</v>
      </c>
      <c r="Q4" t="str">
        <f>IF('2. Additional HAP'!$J$8=0,"",'2. Additional HAP'!$J$8)</f>
        <v/>
      </c>
      <c r="R4" t="str">
        <f>IF('2. Additional HAP'!$A$8=0,"",'2. Additional HAP'!$A$8)</f>
        <v/>
      </c>
      <c r="S4" s="95">
        <f>'2. Additional HAP'!H43</f>
        <v>0</v>
      </c>
      <c r="T4" t="str">
        <f>IF('2. Additional HAP'!$J$9=0,"",'2. Additional HAP'!$J$9)</f>
        <v/>
      </c>
      <c r="U4" t="str">
        <f>IF('2. Additional HAP'!$A$9=0,"",'2. Additional HAP'!$A$9)</f>
        <v/>
      </c>
      <c r="V4" s="95">
        <f>'2. Additional HAP'!I43</f>
        <v>0</v>
      </c>
      <c r="W4" t="str">
        <f>IF('2. Additional HAP'!$J$10=0,"",'2. Additional HAP'!$J$10)</f>
        <v/>
      </c>
      <c r="X4" t="str">
        <f>IF('2. Additional HAP'!$A$10=0,"",'2. Additional HAP'!$A$10)</f>
        <v/>
      </c>
      <c r="Y4" s="95">
        <f>'2. Additional HAP'!J43</f>
        <v>0</v>
      </c>
      <c r="Z4" t="str">
        <f>IF('2. Additional HAP'!$J$11=0,"",'2. Additional HAP'!$J$11)</f>
        <v/>
      </c>
      <c r="AA4" t="str">
        <f>IF('2. Additional HAP'!$A$11=0,"",'2. Additional HAP'!$A$11)</f>
        <v/>
      </c>
      <c r="AB4" s="95">
        <f>'2. Additional HAP'!K43</f>
        <v>0</v>
      </c>
      <c r="AC4" t="str">
        <f>IF('2. Additional HAP'!$J$12=0,"",'2. Additional HAP'!$J$12)</f>
        <v/>
      </c>
      <c r="AD4" t="str">
        <f>IF('2. Additional HAP'!$A$12=0,"",'2. Additional HAP'!$A$12)</f>
        <v/>
      </c>
      <c r="AE4" s="95">
        <f>'2. Additional HAP'!L43</f>
        <v>0</v>
      </c>
      <c r="AF4" t="str">
        <f>IF('2. Additional HAP'!$J$13=0,"",'2. Additional HAP'!$J$13)</f>
        <v/>
      </c>
      <c r="AG4" t="str">
        <f>IF('2. Additional HAP'!$A$13=0,"",'2. Additional HAP'!$A$13)</f>
        <v/>
      </c>
      <c r="AH4" s="95">
        <f>'2. Additional HAP'!M43</f>
        <v>0</v>
      </c>
      <c r="AI4" t="str">
        <f>IF('2. Additional HAP'!$J$14=0,"",'2. Additional HAP'!$J$14)</f>
        <v/>
      </c>
      <c r="AJ4" t="str">
        <f>IF('2. Additional HAP'!$A$14=0,"",'2. Additional HAP'!$A$14)</f>
        <v/>
      </c>
      <c r="AK4" s="95">
        <f>'2. Additional HAP'!N43</f>
        <v>0</v>
      </c>
      <c r="AL4" t="str">
        <f>IF('2. Additional HAP'!$J$15=0,"",'2. Additional HAP'!$J$15)</f>
        <v/>
      </c>
      <c r="AM4" t="str">
        <f>IF('2. Additional HAP'!$A$15=0,"",'2. Additional HAP'!$A$15)</f>
        <v/>
      </c>
      <c r="AN4" s="95">
        <f>'2. Additional HAP'!O43</f>
        <v>0</v>
      </c>
      <c r="AO4" t="str">
        <f>IF('2. Additional HAP'!$J$16=0,"",'2. Additional HAP'!$J$16)</f>
        <v/>
      </c>
      <c r="AP4" t="str">
        <f>IF('2. Additional HAP'!$A$16=0,"",'2. Additional HAP'!$A$16)</f>
        <v/>
      </c>
      <c r="AQ4" s="95">
        <f>'2. Additional HAP'!P43</f>
        <v>0</v>
      </c>
      <c r="AR4" t="str">
        <f>IF('2. Additional HAP'!$J$17=0,"",'2. Additional HAP'!$J$17)</f>
        <v/>
      </c>
      <c r="AS4" t="str">
        <f>IF('2. Additional HAP'!$A$17=0,"",'2. Additional HAP'!$A$17)</f>
        <v/>
      </c>
      <c r="AT4" s="95">
        <f>'2. Additional HAP'!Q43</f>
        <v>0</v>
      </c>
      <c r="AU4" t="str">
        <f>IF('2. Additional HAP'!$J$18=0,"",'2. Additional HAP'!$J$18)</f>
        <v/>
      </c>
      <c r="AV4" t="str">
        <f>IF('2. Additional HAP'!$A$18=0,"",'2. Additional HAP'!$A$18)</f>
        <v/>
      </c>
      <c r="AW4" s="95">
        <f>'2. Additional HAP'!R43</f>
        <v>0</v>
      </c>
      <c r="AX4" t="str">
        <f>IF('2. Additional HAP'!$J$19=0,"",'2. Additional HAP'!$J$19)</f>
        <v/>
      </c>
      <c r="AY4" t="str">
        <f>IF('2. Additional HAP'!$A$19=0,"",'2. Additional HAP'!$A$19)</f>
        <v/>
      </c>
      <c r="AZ4" s="95">
        <f>'2. Additional HAP'!S43</f>
        <v>0</v>
      </c>
      <c r="BA4" t="str">
        <f>IF('2. Additional HAP'!$J$20=0,"",'2. Additional HAP'!$J$20)</f>
        <v/>
      </c>
      <c r="BB4" t="str">
        <f>IF('2. Additional HAP'!$A$20=0,"",'2. Additional HAP'!$A$20)</f>
        <v/>
      </c>
      <c r="BC4" s="95">
        <f>'2. Additional HAP'!T43</f>
        <v>0</v>
      </c>
      <c r="BD4" t="str">
        <f>IF('2. Additional HAP'!$J$21=0,"",'2. Additional HAP'!$J$21)</f>
        <v/>
      </c>
      <c r="BE4" t="str">
        <f>IF('2. Additional HAP'!$A$21=0,"",'2. Additional HAP'!$A$21)</f>
        <v/>
      </c>
      <c r="BF4" s="95">
        <f>'2. Additional HAP'!U43</f>
        <v>0</v>
      </c>
      <c r="BG4" t="str">
        <f>IF('2. Additional HAP'!$J$22=0,"",'2. Additional HAP'!$J$22)</f>
        <v/>
      </c>
      <c r="BH4" t="str">
        <f>IF('2. Additional HAP'!$A$22=0,"",'2. Additional HAP'!$A$22)</f>
        <v/>
      </c>
      <c r="BI4" s="95">
        <f>'2. Additional HAP'!V43</f>
        <v>0</v>
      </c>
      <c r="BJ4" t="str">
        <f>IF('2. Additional HAP'!$J$23=0,"",'2. Additional HAP'!$J$23)</f>
        <v/>
      </c>
      <c r="BK4" t="str">
        <f>IF('2. Additional HAP'!$A$23=0,"",'2. Additional HAP'!$A$23)</f>
        <v/>
      </c>
      <c r="BL4" s="95">
        <f>'2. Additional HAP'!W43</f>
        <v>0</v>
      </c>
      <c r="BM4" t="str">
        <f>IF('2. Additional HAP'!$J$24=0,"",'2. Additional HAP'!$J$24)</f>
        <v/>
      </c>
      <c r="BN4" t="str">
        <f>IF('2. Additional HAP'!$A$24=0,"",'2. Additional HAP'!$A$24)</f>
        <v/>
      </c>
      <c r="BO4" s="95">
        <f>'2. Additional HAP'!X43</f>
        <v>0</v>
      </c>
      <c r="BP4" t="str">
        <f>IF('2. Additional HAP'!$J$25=0,"",'2. Additional HAP'!$J$25)</f>
        <v/>
      </c>
      <c r="BQ4" t="str">
        <f>IF('2. Additional HAP'!$A$25=0,"",'2. Additional HAP'!$A$25)</f>
        <v/>
      </c>
      <c r="BR4" s="95">
        <f>'2. Additional HAP'!Y43</f>
        <v>0</v>
      </c>
      <c r="BS4" t="str">
        <f>IF('2. Additional HAP'!$J$26=0,"",'2. Additional HAP'!$J$26)</f>
        <v/>
      </c>
      <c r="BT4" t="str">
        <f>IF('2. Additional HAP'!$A$26=0,"",'2. Additional HAP'!$A$26)</f>
        <v/>
      </c>
      <c r="BU4" s="95">
        <f>'2. Additional HAP'!Z43</f>
        <v>0</v>
      </c>
      <c r="BV4" t="str">
        <f>IF('2. Additional HAP'!$J$27=0,"",'2. Additional HAP'!$J$27)</f>
        <v/>
      </c>
      <c r="BW4" t="str">
        <f>IF('2. Additional HAP'!$A$27=0,"",'2. Additional HAP'!$A$27)</f>
        <v/>
      </c>
      <c r="BX4" s="95">
        <f>'2. Additional HAP'!AA43</f>
        <v>0</v>
      </c>
      <c r="BY4" t="str">
        <f>IF('2. Additional HAP'!$J$28=0,"",'2. Additional HAP'!$J$28)</f>
        <v/>
      </c>
      <c r="BZ4" t="str">
        <f>IF('2. Additional HAP'!$A$28=0,"",'2. Additional HAP'!$A$28)</f>
        <v/>
      </c>
      <c r="CA4" s="95">
        <f>'2. Additional HAP'!AB43</f>
        <v>0</v>
      </c>
      <c r="CB4" t="str">
        <f>IF('2. Additional HAP'!$J$29=0,"",'2. Additional HAP'!$J$29)</f>
        <v/>
      </c>
      <c r="CC4" t="str">
        <f>IF('2. Additional HAP'!$A$29=0,"",'2. Additional HAP'!$A$29)</f>
        <v/>
      </c>
      <c r="CD4" s="95">
        <f>'2. Additional HAP'!AC43</f>
        <v>0</v>
      </c>
      <c r="CE4" t="str">
        <f>IF('2. Additional HAP'!$J$30=0,"",'2. Additional HAP'!$J$30)</f>
        <v/>
      </c>
      <c r="CF4" t="str">
        <f>IF('2. Additional HAP'!$A$30=0,"",'2. Additional HAP'!$A$30)</f>
        <v/>
      </c>
      <c r="CG4" s="95">
        <f>'2. Additional HAP'!AD43</f>
        <v>0</v>
      </c>
      <c r="CH4" t="str">
        <f>IF('2. Additional HAP'!$J$31=0,"",'2. Additional HAP'!$J$31)</f>
        <v/>
      </c>
      <c r="CI4" t="str">
        <f>IF('2. Additional HAP'!$A$31=0,"",'2. Additional HAP'!$A$31)</f>
        <v/>
      </c>
      <c r="CJ4" s="95">
        <f>'2. Additional HAP'!AE43</f>
        <v>0</v>
      </c>
      <c r="CK4" t="str">
        <f>IF('2. Additional HAP'!$J$32=0,"",'2. Additional HAP'!$J$32)</f>
        <v/>
      </c>
      <c r="CL4" t="str">
        <f>IF('2. Additional HAP'!$A$32=0,"",'2. Additional HAP'!$A$32)</f>
        <v/>
      </c>
      <c r="CM4" s="95">
        <f>'2. Additional HAP'!AF43</f>
        <v>0</v>
      </c>
      <c r="CN4" t="str">
        <f>IF('2. Additional HAP'!$J$33=0,"",'2. Additional HAP'!$J$33)</f>
        <v/>
      </c>
      <c r="CO4" t="str">
        <f>IF('2. Additional HAP'!$A$33=0,"",'2. Additional HAP'!$A$33)</f>
        <v/>
      </c>
      <c r="CP4" s="95">
        <f>'2. Additional HAP'!AG43</f>
        <v>0</v>
      </c>
      <c r="CQ4" t="str">
        <f>IF('2. Additional HAP'!$J$34=0,"",'2. Additional HAP'!$J$34)</f>
        <v/>
      </c>
      <c r="CR4" t="str">
        <f>IF('2. Additional HAP'!$A$34=0,"",'2. Additional HAP'!$A$34)</f>
        <v/>
      </c>
      <c r="CS4" s="95">
        <f>'2. Additional HAP'!AH43</f>
        <v>0</v>
      </c>
      <c r="CT4" t="str">
        <f>IF('2. Additional HAP'!$J$35=0,"",'2. Additional HAP'!$J$35)</f>
        <v/>
      </c>
      <c r="CU4" t="str">
        <f>IF('2. Additional HAP'!$A$35=0,"",'2. Additional HAP'!$A$35)</f>
        <v/>
      </c>
      <c r="CV4" s="95">
        <f>'2. Additional HAP'!AI43</f>
        <v>0</v>
      </c>
      <c r="CW4" t="str">
        <f>IF('2. Additional HAP'!$J$36=0,"",'2. Additional HAP'!$J$36)</f>
        <v/>
      </c>
      <c r="CX4" t="str">
        <f>IF('2. Additional HAP'!$A$36=0,"",'2. Additional HAP'!$A$36)</f>
        <v/>
      </c>
      <c r="CY4" s="95">
        <f>'2. Additional HAP'!AJ43</f>
        <v>0</v>
      </c>
      <c r="CZ4" t="str">
        <f>IF('2. Additional HAP'!$J$37=0,"",'2. Additional HAP'!$J$37)</f>
        <v/>
      </c>
      <c r="DA4" t="str">
        <f>IF('2. Additional HAP'!$A$37=0,"",'2. Additional HAP'!$A$37)</f>
        <v/>
      </c>
      <c r="DB4" s="95">
        <f>'2. Additional HAP'!AK43</f>
        <v>0</v>
      </c>
    </row>
    <row r="5" spans="1:106" x14ac:dyDescent="0.25">
      <c r="A5" t="str">
        <f>IF('2. Additional HAP'!A44=0,"",'2. Additional HAP'!A44)</f>
        <v/>
      </c>
      <c r="B5" t="str">
        <f>IF('2. Additional HAP'!$J$3=0,"",'2. Additional HAP'!$J$3)</f>
        <v/>
      </c>
      <c r="C5" t="str">
        <f>IF('2. Additional HAP'!$A$3=0,"",'2. Additional HAP'!$A$3)</f>
        <v/>
      </c>
      <c r="D5" s="95">
        <f>'2. Additional HAP'!C44</f>
        <v>0</v>
      </c>
      <c r="E5" t="str">
        <f>IF('2. Additional HAP'!$J$4=0,"",'2. Additional HAP'!$J$4)</f>
        <v/>
      </c>
      <c r="F5" t="str">
        <f>IF('2. Additional HAP'!$A$4=0,"",'2. Additional HAP'!$A$4)</f>
        <v/>
      </c>
      <c r="G5" s="95">
        <f>'2. Additional HAP'!D44</f>
        <v>0</v>
      </c>
      <c r="H5" t="str">
        <f>IF('2. Additional HAP'!$J$5=0,"",'2. Additional HAP'!$J$5)</f>
        <v/>
      </c>
      <c r="I5" t="str">
        <f>IF('2. Additional HAP'!$A$5=0,"",'2. Additional HAP'!$A$5)</f>
        <v/>
      </c>
      <c r="J5" s="95">
        <f>'2. Additional HAP'!E44</f>
        <v>0</v>
      </c>
      <c r="K5" t="str">
        <f>IF('2. Additional HAP'!$J$6=0,"",'2. Additional HAP'!$J$6)</f>
        <v/>
      </c>
      <c r="L5" t="str">
        <f>IF('2. Additional HAP'!$A$6=0,"",'2. Additional HAP'!$A$6)</f>
        <v/>
      </c>
      <c r="M5" s="95">
        <f>'2. Additional HAP'!F44</f>
        <v>0</v>
      </c>
      <c r="N5" t="str">
        <f>IF('2. Additional HAP'!$J$7=0,"",'2. Additional HAP'!$J$7)</f>
        <v/>
      </c>
      <c r="O5" t="str">
        <f>IF('2. Additional HAP'!$A$7=0,"",'2. Additional HAP'!$A$7)</f>
        <v/>
      </c>
      <c r="P5" s="95">
        <f>'2. Additional HAP'!G44</f>
        <v>0</v>
      </c>
      <c r="Q5" t="str">
        <f>IF('2. Additional HAP'!$J$8=0,"",'2. Additional HAP'!$J$8)</f>
        <v/>
      </c>
      <c r="R5" t="str">
        <f>IF('2. Additional HAP'!$A$8=0,"",'2. Additional HAP'!$A$8)</f>
        <v/>
      </c>
      <c r="S5" s="95">
        <f>'2. Additional HAP'!H44</f>
        <v>0</v>
      </c>
      <c r="T5" t="str">
        <f>IF('2. Additional HAP'!$J$9=0,"",'2. Additional HAP'!$J$9)</f>
        <v/>
      </c>
      <c r="U5" t="str">
        <f>IF('2. Additional HAP'!$A$9=0,"",'2. Additional HAP'!$A$9)</f>
        <v/>
      </c>
      <c r="V5" s="95">
        <f>'2. Additional HAP'!I44</f>
        <v>0</v>
      </c>
      <c r="W5" t="str">
        <f>IF('2. Additional HAP'!$J$10=0,"",'2. Additional HAP'!$J$10)</f>
        <v/>
      </c>
      <c r="X5" t="str">
        <f>IF('2. Additional HAP'!$A$10=0,"",'2. Additional HAP'!$A$10)</f>
        <v/>
      </c>
      <c r="Y5" s="95">
        <f>'2. Additional HAP'!J44</f>
        <v>0</v>
      </c>
      <c r="Z5" t="str">
        <f>IF('2. Additional HAP'!$J$11=0,"",'2. Additional HAP'!$J$11)</f>
        <v/>
      </c>
      <c r="AA5" t="str">
        <f>IF('2. Additional HAP'!$A$11=0,"",'2. Additional HAP'!$A$11)</f>
        <v/>
      </c>
      <c r="AB5" s="95">
        <f>'2. Additional HAP'!K44</f>
        <v>0</v>
      </c>
      <c r="AC5" t="str">
        <f>IF('2. Additional HAP'!$J$12=0,"",'2. Additional HAP'!$J$12)</f>
        <v/>
      </c>
      <c r="AD5" t="str">
        <f>IF('2. Additional HAP'!$A$12=0,"",'2. Additional HAP'!$A$12)</f>
        <v/>
      </c>
      <c r="AE5" s="95">
        <f>'2. Additional HAP'!L44</f>
        <v>0</v>
      </c>
      <c r="AF5" t="str">
        <f>IF('2. Additional HAP'!$J$13=0,"",'2. Additional HAP'!$J$13)</f>
        <v/>
      </c>
      <c r="AG5" t="str">
        <f>IF('2. Additional HAP'!$A$13=0,"",'2. Additional HAP'!$A$13)</f>
        <v/>
      </c>
      <c r="AH5" s="95">
        <f>'2. Additional HAP'!M44</f>
        <v>0</v>
      </c>
      <c r="AI5" t="str">
        <f>IF('2. Additional HAP'!$J$14=0,"",'2. Additional HAP'!$J$14)</f>
        <v/>
      </c>
      <c r="AJ5" t="str">
        <f>IF('2. Additional HAP'!$A$14=0,"",'2. Additional HAP'!$A$14)</f>
        <v/>
      </c>
      <c r="AK5" s="95">
        <f>'2. Additional HAP'!N44</f>
        <v>0</v>
      </c>
      <c r="AL5" t="str">
        <f>IF('2. Additional HAP'!$J$15=0,"",'2. Additional HAP'!$J$15)</f>
        <v/>
      </c>
      <c r="AM5" t="str">
        <f>IF('2. Additional HAP'!$A$15=0,"",'2. Additional HAP'!$A$15)</f>
        <v/>
      </c>
      <c r="AN5" s="95">
        <f>'2. Additional HAP'!O44</f>
        <v>0</v>
      </c>
      <c r="AO5" t="str">
        <f>IF('2. Additional HAP'!$J$16=0,"",'2. Additional HAP'!$J$16)</f>
        <v/>
      </c>
      <c r="AP5" t="str">
        <f>IF('2. Additional HAP'!$A$16=0,"",'2. Additional HAP'!$A$16)</f>
        <v/>
      </c>
      <c r="AQ5" s="95">
        <f>'2. Additional HAP'!P44</f>
        <v>0</v>
      </c>
      <c r="AR5" t="str">
        <f>IF('2. Additional HAP'!$J$17=0,"",'2. Additional HAP'!$J$17)</f>
        <v/>
      </c>
      <c r="AS5" t="str">
        <f>IF('2. Additional HAP'!$A$17=0,"",'2. Additional HAP'!$A$17)</f>
        <v/>
      </c>
      <c r="AT5" s="95">
        <f>'2. Additional HAP'!Q44</f>
        <v>0</v>
      </c>
      <c r="AU5" t="str">
        <f>IF('2. Additional HAP'!$J$18=0,"",'2. Additional HAP'!$J$18)</f>
        <v/>
      </c>
      <c r="AV5" t="str">
        <f>IF('2. Additional HAP'!$A$18=0,"",'2. Additional HAP'!$A$18)</f>
        <v/>
      </c>
      <c r="AW5" s="95">
        <f>'2. Additional HAP'!R44</f>
        <v>0</v>
      </c>
      <c r="AX5" t="str">
        <f>IF('2. Additional HAP'!$J$19=0,"",'2. Additional HAP'!$J$19)</f>
        <v/>
      </c>
      <c r="AY5" t="str">
        <f>IF('2. Additional HAP'!$A$19=0,"",'2. Additional HAP'!$A$19)</f>
        <v/>
      </c>
      <c r="AZ5" s="95">
        <f>'2. Additional HAP'!S44</f>
        <v>0</v>
      </c>
      <c r="BA5" t="str">
        <f>IF('2. Additional HAP'!$J$20=0,"",'2. Additional HAP'!$J$20)</f>
        <v/>
      </c>
      <c r="BB5" t="str">
        <f>IF('2. Additional HAP'!$A$20=0,"",'2. Additional HAP'!$A$20)</f>
        <v/>
      </c>
      <c r="BC5" s="95">
        <f>'2. Additional HAP'!T44</f>
        <v>0</v>
      </c>
      <c r="BD5" t="str">
        <f>IF('2. Additional HAP'!$J$21=0,"",'2. Additional HAP'!$J$21)</f>
        <v/>
      </c>
      <c r="BE5" t="str">
        <f>IF('2. Additional HAP'!$A$21=0,"",'2. Additional HAP'!$A$21)</f>
        <v/>
      </c>
      <c r="BF5" s="95">
        <f>'2. Additional HAP'!U44</f>
        <v>0</v>
      </c>
      <c r="BG5" t="str">
        <f>IF('2. Additional HAP'!$J$22=0,"",'2. Additional HAP'!$J$22)</f>
        <v/>
      </c>
      <c r="BH5" t="str">
        <f>IF('2. Additional HAP'!$A$22=0,"",'2. Additional HAP'!$A$22)</f>
        <v/>
      </c>
      <c r="BI5" s="95">
        <f>'2. Additional HAP'!V44</f>
        <v>0</v>
      </c>
      <c r="BJ5" t="str">
        <f>IF('2. Additional HAP'!$J$23=0,"",'2. Additional HAP'!$J$23)</f>
        <v/>
      </c>
      <c r="BK5" t="str">
        <f>IF('2. Additional HAP'!$A$23=0,"",'2. Additional HAP'!$A$23)</f>
        <v/>
      </c>
      <c r="BL5" s="95">
        <f>'2. Additional HAP'!W44</f>
        <v>0</v>
      </c>
      <c r="BM5" t="str">
        <f>IF('2. Additional HAP'!$J$24=0,"",'2. Additional HAP'!$J$24)</f>
        <v/>
      </c>
      <c r="BN5" t="str">
        <f>IF('2. Additional HAP'!$A$24=0,"",'2. Additional HAP'!$A$24)</f>
        <v/>
      </c>
      <c r="BO5" s="95">
        <f>'2. Additional HAP'!X44</f>
        <v>0</v>
      </c>
      <c r="BP5" t="str">
        <f>IF('2. Additional HAP'!$J$25=0,"",'2. Additional HAP'!$J$25)</f>
        <v/>
      </c>
      <c r="BQ5" t="str">
        <f>IF('2. Additional HAP'!$A$25=0,"",'2. Additional HAP'!$A$25)</f>
        <v/>
      </c>
      <c r="BR5" s="95">
        <f>'2. Additional HAP'!Y44</f>
        <v>0</v>
      </c>
      <c r="BS5" t="str">
        <f>IF('2. Additional HAP'!$J$26=0,"",'2. Additional HAP'!$J$26)</f>
        <v/>
      </c>
      <c r="BT5" t="str">
        <f>IF('2. Additional HAP'!$A$26=0,"",'2. Additional HAP'!$A$26)</f>
        <v/>
      </c>
      <c r="BU5" s="95">
        <f>'2. Additional HAP'!Z44</f>
        <v>0</v>
      </c>
      <c r="BV5" t="str">
        <f>IF('2. Additional HAP'!$J$27=0,"",'2. Additional HAP'!$J$27)</f>
        <v/>
      </c>
      <c r="BW5" t="str">
        <f>IF('2. Additional HAP'!$A$27=0,"",'2. Additional HAP'!$A$27)</f>
        <v/>
      </c>
      <c r="BX5" s="95">
        <f>'2. Additional HAP'!AA44</f>
        <v>0</v>
      </c>
      <c r="BY5" t="str">
        <f>IF('2. Additional HAP'!$J$28=0,"",'2. Additional HAP'!$J$28)</f>
        <v/>
      </c>
      <c r="BZ5" t="str">
        <f>IF('2. Additional HAP'!$A$28=0,"",'2. Additional HAP'!$A$28)</f>
        <v/>
      </c>
      <c r="CA5" s="95">
        <f>'2. Additional HAP'!AB44</f>
        <v>0</v>
      </c>
      <c r="CB5" t="str">
        <f>IF('2. Additional HAP'!$J$29=0,"",'2. Additional HAP'!$J$29)</f>
        <v/>
      </c>
      <c r="CC5" t="str">
        <f>IF('2. Additional HAP'!$A$29=0,"",'2. Additional HAP'!$A$29)</f>
        <v/>
      </c>
      <c r="CD5" s="95">
        <f>'2. Additional HAP'!AC44</f>
        <v>0</v>
      </c>
      <c r="CE5" t="str">
        <f>IF('2. Additional HAP'!$J$30=0,"",'2. Additional HAP'!$J$30)</f>
        <v/>
      </c>
      <c r="CF5" t="str">
        <f>IF('2. Additional HAP'!$A$30=0,"",'2. Additional HAP'!$A$30)</f>
        <v/>
      </c>
      <c r="CG5" s="95">
        <f>'2. Additional HAP'!AD44</f>
        <v>0</v>
      </c>
      <c r="CH5" t="str">
        <f>IF('2. Additional HAP'!$J$31=0,"",'2. Additional HAP'!$J$31)</f>
        <v/>
      </c>
      <c r="CI5" t="str">
        <f>IF('2. Additional HAP'!$A$31=0,"",'2. Additional HAP'!$A$31)</f>
        <v/>
      </c>
      <c r="CJ5" s="95">
        <f>'2. Additional HAP'!AE44</f>
        <v>0</v>
      </c>
      <c r="CK5" t="str">
        <f>IF('2. Additional HAP'!$J$32=0,"",'2. Additional HAP'!$J$32)</f>
        <v/>
      </c>
      <c r="CL5" t="str">
        <f>IF('2. Additional HAP'!$A$32=0,"",'2. Additional HAP'!$A$32)</f>
        <v/>
      </c>
      <c r="CM5" s="95">
        <f>'2. Additional HAP'!AF44</f>
        <v>0</v>
      </c>
      <c r="CN5" t="str">
        <f>IF('2. Additional HAP'!$J$33=0,"",'2. Additional HAP'!$J$33)</f>
        <v/>
      </c>
      <c r="CO5" t="str">
        <f>IF('2. Additional HAP'!$A$33=0,"",'2. Additional HAP'!$A$33)</f>
        <v/>
      </c>
      <c r="CP5" s="95">
        <f>'2. Additional HAP'!AG44</f>
        <v>0</v>
      </c>
      <c r="CQ5" t="str">
        <f>IF('2. Additional HAP'!$J$34=0,"",'2. Additional HAP'!$J$34)</f>
        <v/>
      </c>
      <c r="CR5" t="str">
        <f>IF('2. Additional HAP'!$A$34=0,"",'2. Additional HAP'!$A$34)</f>
        <v/>
      </c>
      <c r="CS5" s="95">
        <f>'2. Additional HAP'!AH44</f>
        <v>0</v>
      </c>
      <c r="CT5" t="str">
        <f>IF('2. Additional HAP'!$J$35=0,"",'2. Additional HAP'!$J$35)</f>
        <v/>
      </c>
      <c r="CU5" t="str">
        <f>IF('2. Additional HAP'!$A$35=0,"",'2. Additional HAP'!$A$35)</f>
        <v/>
      </c>
      <c r="CV5" s="95">
        <f>'2. Additional HAP'!AI44</f>
        <v>0</v>
      </c>
      <c r="CW5" t="str">
        <f>IF('2. Additional HAP'!$J$36=0,"",'2. Additional HAP'!$J$36)</f>
        <v/>
      </c>
      <c r="CX5" t="str">
        <f>IF('2. Additional HAP'!$A$36=0,"",'2. Additional HAP'!$A$36)</f>
        <v/>
      </c>
      <c r="CY5" s="95">
        <f>'2. Additional HAP'!AJ44</f>
        <v>0</v>
      </c>
      <c r="CZ5" t="str">
        <f>IF('2. Additional HAP'!$J$37=0,"",'2. Additional HAP'!$J$37)</f>
        <v/>
      </c>
      <c r="DA5" t="str">
        <f>IF('2. Additional HAP'!$A$37=0,"",'2. Additional HAP'!$A$37)</f>
        <v/>
      </c>
      <c r="DB5" s="95">
        <f>'2. Additional HAP'!AK44</f>
        <v>0</v>
      </c>
    </row>
    <row r="6" spans="1:106" x14ac:dyDescent="0.25">
      <c r="A6" t="str">
        <f>IF('2. Additional HAP'!A45=0,"",'2. Additional HAP'!A45)</f>
        <v/>
      </c>
      <c r="B6" t="str">
        <f>IF('2. Additional HAP'!$J$3=0,"",'2. Additional HAP'!$J$3)</f>
        <v/>
      </c>
      <c r="C6" t="str">
        <f>IF('2. Additional HAP'!$A$3=0,"",'2. Additional HAP'!$A$3)</f>
        <v/>
      </c>
      <c r="D6" s="95">
        <f>'2. Additional HAP'!C45</f>
        <v>0</v>
      </c>
      <c r="E6" t="str">
        <f>IF('2. Additional HAP'!$J$4=0,"",'2. Additional HAP'!$J$4)</f>
        <v/>
      </c>
      <c r="F6" t="str">
        <f>IF('2. Additional HAP'!$A$4=0,"",'2. Additional HAP'!$A$4)</f>
        <v/>
      </c>
      <c r="G6" s="95">
        <f>'2. Additional HAP'!D45</f>
        <v>0</v>
      </c>
      <c r="H6" t="str">
        <f>IF('2. Additional HAP'!$J$5=0,"",'2. Additional HAP'!$J$5)</f>
        <v/>
      </c>
      <c r="I6" t="str">
        <f>IF('2. Additional HAP'!$A$5=0,"",'2. Additional HAP'!$A$5)</f>
        <v/>
      </c>
      <c r="J6" s="95">
        <f>'2. Additional HAP'!E45</f>
        <v>0</v>
      </c>
      <c r="K6" t="str">
        <f>IF('2. Additional HAP'!$J$6=0,"",'2. Additional HAP'!$J$6)</f>
        <v/>
      </c>
      <c r="L6" t="str">
        <f>IF('2. Additional HAP'!$A$6=0,"",'2. Additional HAP'!$A$6)</f>
        <v/>
      </c>
      <c r="M6" s="95">
        <f>'2. Additional HAP'!F45</f>
        <v>0</v>
      </c>
      <c r="N6" t="str">
        <f>IF('2. Additional HAP'!$J$7=0,"",'2. Additional HAP'!$J$7)</f>
        <v/>
      </c>
      <c r="O6" t="str">
        <f>IF('2. Additional HAP'!$A$7=0,"",'2. Additional HAP'!$A$7)</f>
        <v/>
      </c>
      <c r="P6" s="95">
        <f>'2. Additional HAP'!G45</f>
        <v>0</v>
      </c>
      <c r="Q6" t="str">
        <f>IF('2. Additional HAP'!$J$8=0,"",'2. Additional HAP'!$J$8)</f>
        <v/>
      </c>
      <c r="R6" t="str">
        <f>IF('2. Additional HAP'!$A$8=0,"",'2. Additional HAP'!$A$8)</f>
        <v/>
      </c>
      <c r="S6" s="95">
        <f>'2. Additional HAP'!H45</f>
        <v>0</v>
      </c>
      <c r="T6" t="str">
        <f>IF('2. Additional HAP'!$J$9=0,"",'2. Additional HAP'!$J$9)</f>
        <v/>
      </c>
      <c r="U6" t="str">
        <f>IF('2. Additional HAP'!$A$9=0,"",'2. Additional HAP'!$A$9)</f>
        <v/>
      </c>
      <c r="V6" s="95">
        <f>'2. Additional HAP'!I45</f>
        <v>0</v>
      </c>
      <c r="W6" t="str">
        <f>IF('2. Additional HAP'!$J$10=0,"",'2. Additional HAP'!$J$10)</f>
        <v/>
      </c>
      <c r="X6" t="str">
        <f>IF('2. Additional HAP'!$A$10=0,"",'2. Additional HAP'!$A$10)</f>
        <v/>
      </c>
      <c r="Y6" s="95">
        <f>'2. Additional HAP'!J45</f>
        <v>0</v>
      </c>
      <c r="Z6" t="str">
        <f>IF('2. Additional HAP'!$J$11=0,"",'2. Additional HAP'!$J$11)</f>
        <v/>
      </c>
      <c r="AA6" t="str">
        <f>IF('2. Additional HAP'!$A$11=0,"",'2. Additional HAP'!$A$11)</f>
        <v/>
      </c>
      <c r="AB6" s="95">
        <f>'2. Additional HAP'!K45</f>
        <v>0</v>
      </c>
      <c r="AC6" t="str">
        <f>IF('2. Additional HAP'!$J$12=0,"",'2. Additional HAP'!$J$12)</f>
        <v/>
      </c>
      <c r="AD6" t="str">
        <f>IF('2. Additional HAP'!$A$12=0,"",'2. Additional HAP'!$A$12)</f>
        <v/>
      </c>
      <c r="AE6" s="95">
        <f>'2. Additional HAP'!L45</f>
        <v>0</v>
      </c>
      <c r="AF6" t="str">
        <f>IF('2. Additional HAP'!$J$13=0,"",'2. Additional HAP'!$J$13)</f>
        <v/>
      </c>
      <c r="AG6" t="str">
        <f>IF('2. Additional HAP'!$A$13=0,"",'2. Additional HAP'!$A$13)</f>
        <v/>
      </c>
      <c r="AH6" s="95">
        <f>'2. Additional HAP'!M45</f>
        <v>0</v>
      </c>
      <c r="AI6" t="str">
        <f>IF('2. Additional HAP'!$J$14=0,"",'2. Additional HAP'!$J$14)</f>
        <v/>
      </c>
      <c r="AJ6" t="str">
        <f>IF('2. Additional HAP'!$A$14=0,"",'2. Additional HAP'!$A$14)</f>
        <v/>
      </c>
      <c r="AK6" s="95">
        <f>'2. Additional HAP'!N45</f>
        <v>0</v>
      </c>
      <c r="AL6" t="str">
        <f>IF('2. Additional HAP'!$J$15=0,"",'2. Additional HAP'!$J$15)</f>
        <v/>
      </c>
      <c r="AM6" t="str">
        <f>IF('2. Additional HAP'!$A$15=0,"",'2. Additional HAP'!$A$15)</f>
        <v/>
      </c>
      <c r="AN6" s="95">
        <f>'2. Additional HAP'!O45</f>
        <v>0</v>
      </c>
      <c r="AO6" t="str">
        <f>IF('2. Additional HAP'!$J$16=0,"",'2. Additional HAP'!$J$16)</f>
        <v/>
      </c>
      <c r="AP6" t="str">
        <f>IF('2. Additional HAP'!$A$16=0,"",'2. Additional HAP'!$A$16)</f>
        <v/>
      </c>
      <c r="AQ6" s="95">
        <f>'2. Additional HAP'!P45</f>
        <v>0</v>
      </c>
      <c r="AR6" t="str">
        <f>IF('2. Additional HAP'!$J$17=0,"",'2. Additional HAP'!$J$17)</f>
        <v/>
      </c>
      <c r="AS6" t="str">
        <f>IF('2. Additional HAP'!$A$17=0,"",'2. Additional HAP'!$A$17)</f>
        <v/>
      </c>
      <c r="AT6" s="95">
        <f>'2. Additional HAP'!Q45</f>
        <v>0</v>
      </c>
      <c r="AU6" t="str">
        <f>IF('2. Additional HAP'!$J$18=0,"",'2. Additional HAP'!$J$18)</f>
        <v/>
      </c>
      <c r="AV6" t="str">
        <f>IF('2. Additional HAP'!$A$18=0,"",'2. Additional HAP'!$A$18)</f>
        <v/>
      </c>
      <c r="AW6" s="95">
        <f>'2. Additional HAP'!R45</f>
        <v>0</v>
      </c>
      <c r="AX6" t="str">
        <f>IF('2. Additional HAP'!$J$19=0,"",'2. Additional HAP'!$J$19)</f>
        <v/>
      </c>
      <c r="AY6" t="str">
        <f>IF('2. Additional HAP'!$A$19=0,"",'2. Additional HAP'!$A$19)</f>
        <v/>
      </c>
      <c r="AZ6" s="95">
        <f>'2. Additional HAP'!S45</f>
        <v>0</v>
      </c>
      <c r="BA6" t="str">
        <f>IF('2. Additional HAP'!$J$20=0,"",'2. Additional HAP'!$J$20)</f>
        <v/>
      </c>
      <c r="BB6" t="str">
        <f>IF('2. Additional HAP'!$A$20=0,"",'2. Additional HAP'!$A$20)</f>
        <v/>
      </c>
      <c r="BC6" s="95">
        <f>'2. Additional HAP'!T45</f>
        <v>0</v>
      </c>
      <c r="BD6" t="str">
        <f>IF('2. Additional HAP'!$J$21=0,"",'2. Additional HAP'!$J$21)</f>
        <v/>
      </c>
      <c r="BE6" t="str">
        <f>IF('2. Additional HAP'!$A$21=0,"",'2. Additional HAP'!$A$21)</f>
        <v/>
      </c>
      <c r="BF6" s="95">
        <f>'2. Additional HAP'!U45</f>
        <v>0</v>
      </c>
      <c r="BG6" t="str">
        <f>IF('2. Additional HAP'!$J$22=0,"",'2. Additional HAP'!$J$22)</f>
        <v/>
      </c>
      <c r="BH6" t="str">
        <f>IF('2. Additional HAP'!$A$22=0,"",'2. Additional HAP'!$A$22)</f>
        <v/>
      </c>
      <c r="BI6" s="95">
        <f>'2. Additional HAP'!V45</f>
        <v>0</v>
      </c>
      <c r="BJ6" t="str">
        <f>IF('2. Additional HAP'!$J$23=0,"",'2. Additional HAP'!$J$23)</f>
        <v/>
      </c>
      <c r="BK6" t="str">
        <f>IF('2. Additional HAP'!$A$23=0,"",'2. Additional HAP'!$A$23)</f>
        <v/>
      </c>
      <c r="BL6" s="95">
        <f>'2. Additional HAP'!W45</f>
        <v>0</v>
      </c>
      <c r="BM6" t="str">
        <f>IF('2. Additional HAP'!$J$24=0,"",'2. Additional HAP'!$J$24)</f>
        <v/>
      </c>
      <c r="BN6" t="str">
        <f>IF('2. Additional HAP'!$A$24=0,"",'2. Additional HAP'!$A$24)</f>
        <v/>
      </c>
      <c r="BO6" s="95">
        <f>'2. Additional HAP'!X45</f>
        <v>0</v>
      </c>
      <c r="BP6" t="str">
        <f>IF('2. Additional HAP'!$J$25=0,"",'2. Additional HAP'!$J$25)</f>
        <v/>
      </c>
      <c r="BQ6" t="str">
        <f>IF('2. Additional HAP'!$A$25=0,"",'2. Additional HAP'!$A$25)</f>
        <v/>
      </c>
      <c r="BR6" s="95">
        <f>'2. Additional HAP'!Y45</f>
        <v>0</v>
      </c>
      <c r="BS6" t="str">
        <f>IF('2. Additional HAP'!$J$26=0,"",'2. Additional HAP'!$J$26)</f>
        <v/>
      </c>
      <c r="BT6" t="str">
        <f>IF('2. Additional HAP'!$A$26=0,"",'2. Additional HAP'!$A$26)</f>
        <v/>
      </c>
      <c r="BU6" s="95">
        <f>'2. Additional HAP'!Z45</f>
        <v>0</v>
      </c>
      <c r="BV6" t="str">
        <f>IF('2. Additional HAP'!$J$27=0,"",'2. Additional HAP'!$J$27)</f>
        <v/>
      </c>
      <c r="BW6" t="str">
        <f>IF('2. Additional HAP'!$A$27=0,"",'2. Additional HAP'!$A$27)</f>
        <v/>
      </c>
      <c r="BX6" s="95">
        <f>'2. Additional HAP'!AA45</f>
        <v>0</v>
      </c>
      <c r="BY6" t="str">
        <f>IF('2. Additional HAP'!$J$28=0,"",'2. Additional HAP'!$J$28)</f>
        <v/>
      </c>
      <c r="BZ6" t="str">
        <f>IF('2. Additional HAP'!$A$28=0,"",'2. Additional HAP'!$A$28)</f>
        <v/>
      </c>
      <c r="CA6" s="95">
        <f>'2. Additional HAP'!AB45</f>
        <v>0</v>
      </c>
      <c r="CB6" t="str">
        <f>IF('2. Additional HAP'!$J$29=0,"",'2. Additional HAP'!$J$29)</f>
        <v/>
      </c>
      <c r="CC6" t="str">
        <f>IF('2. Additional HAP'!$A$29=0,"",'2. Additional HAP'!$A$29)</f>
        <v/>
      </c>
      <c r="CD6" s="95">
        <f>'2. Additional HAP'!AC45</f>
        <v>0</v>
      </c>
      <c r="CE6" t="str">
        <f>IF('2. Additional HAP'!$J$30=0,"",'2. Additional HAP'!$J$30)</f>
        <v/>
      </c>
      <c r="CF6" t="str">
        <f>IF('2. Additional HAP'!$A$30=0,"",'2. Additional HAP'!$A$30)</f>
        <v/>
      </c>
      <c r="CG6" s="95">
        <f>'2. Additional HAP'!AD45</f>
        <v>0</v>
      </c>
      <c r="CH6" t="str">
        <f>IF('2. Additional HAP'!$J$31=0,"",'2. Additional HAP'!$J$31)</f>
        <v/>
      </c>
      <c r="CI6" t="str">
        <f>IF('2. Additional HAP'!$A$31=0,"",'2. Additional HAP'!$A$31)</f>
        <v/>
      </c>
      <c r="CJ6" s="95">
        <f>'2. Additional HAP'!AE45</f>
        <v>0</v>
      </c>
      <c r="CK6" t="str">
        <f>IF('2. Additional HAP'!$J$32=0,"",'2. Additional HAP'!$J$32)</f>
        <v/>
      </c>
      <c r="CL6" t="str">
        <f>IF('2. Additional HAP'!$A$32=0,"",'2. Additional HAP'!$A$32)</f>
        <v/>
      </c>
      <c r="CM6" s="95">
        <f>'2. Additional HAP'!AF45</f>
        <v>0</v>
      </c>
      <c r="CN6" t="str">
        <f>IF('2. Additional HAP'!$J$33=0,"",'2. Additional HAP'!$J$33)</f>
        <v/>
      </c>
      <c r="CO6" t="str">
        <f>IF('2. Additional HAP'!$A$33=0,"",'2. Additional HAP'!$A$33)</f>
        <v/>
      </c>
      <c r="CP6" s="95">
        <f>'2. Additional HAP'!AG45</f>
        <v>0</v>
      </c>
      <c r="CQ6" t="str">
        <f>IF('2. Additional HAP'!$J$34=0,"",'2. Additional HAP'!$J$34)</f>
        <v/>
      </c>
      <c r="CR6" t="str">
        <f>IF('2. Additional HAP'!$A$34=0,"",'2. Additional HAP'!$A$34)</f>
        <v/>
      </c>
      <c r="CS6" s="95">
        <f>'2. Additional HAP'!AH45</f>
        <v>0</v>
      </c>
      <c r="CT6" t="str">
        <f>IF('2. Additional HAP'!$J$35=0,"",'2. Additional HAP'!$J$35)</f>
        <v/>
      </c>
      <c r="CU6" t="str">
        <f>IF('2. Additional HAP'!$A$35=0,"",'2. Additional HAP'!$A$35)</f>
        <v/>
      </c>
      <c r="CV6" s="95">
        <f>'2. Additional HAP'!AI45</f>
        <v>0</v>
      </c>
      <c r="CW6" t="str">
        <f>IF('2. Additional HAP'!$J$36=0,"",'2. Additional HAP'!$J$36)</f>
        <v/>
      </c>
      <c r="CX6" t="str">
        <f>IF('2. Additional HAP'!$A$36=0,"",'2. Additional HAP'!$A$36)</f>
        <v/>
      </c>
      <c r="CY6" s="95">
        <f>'2. Additional HAP'!AJ45</f>
        <v>0</v>
      </c>
      <c r="CZ6" t="str">
        <f>IF('2. Additional HAP'!$J$37=0,"",'2. Additional HAP'!$J$37)</f>
        <v/>
      </c>
      <c r="DA6" t="str">
        <f>IF('2. Additional HAP'!$A$37=0,"",'2. Additional HAP'!$A$37)</f>
        <v/>
      </c>
      <c r="DB6" s="95">
        <f>'2. Additional HAP'!AK45</f>
        <v>0</v>
      </c>
    </row>
    <row r="7" spans="1:106" x14ac:dyDescent="0.25">
      <c r="A7" t="str">
        <f>IF('2. Additional HAP'!A46=0,"",'2. Additional HAP'!A46)</f>
        <v/>
      </c>
      <c r="B7" t="str">
        <f>IF('2. Additional HAP'!$J$3=0,"",'2. Additional HAP'!$J$3)</f>
        <v/>
      </c>
      <c r="C7" t="str">
        <f>IF('2. Additional HAP'!$A$3=0,"",'2. Additional HAP'!$A$3)</f>
        <v/>
      </c>
      <c r="D7" s="95">
        <f>'2. Additional HAP'!C46</f>
        <v>0</v>
      </c>
      <c r="E7" t="str">
        <f>IF('2. Additional HAP'!$J$4=0,"",'2. Additional HAP'!$J$4)</f>
        <v/>
      </c>
      <c r="F7" t="str">
        <f>IF('2. Additional HAP'!$A$4=0,"",'2. Additional HAP'!$A$4)</f>
        <v/>
      </c>
      <c r="G7" s="95">
        <f>'2. Additional HAP'!D46</f>
        <v>0</v>
      </c>
      <c r="H7" t="str">
        <f>IF('2. Additional HAP'!$J$5=0,"",'2. Additional HAP'!$J$5)</f>
        <v/>
      </c>
      <c r="I7" t="str">
        <f>IF('2. Additional HAP'!$A$5=0,"",'2. Additional HAP'!$A$5)</f>
        <v/>
      </c>
      <c r="J7" s="95">
        <f>'2. Additional HAP'!E46</f>
        <v>0</v>
      </c>
      <c r="K7" t="str">
        <f>IF('2. Additional HAP'!$J$6=0,"",'2. Additional HAP'!$J$6)</f>
        <v/>
      </c>
      <c r="L7" t="str">
        <f>IF('2. Additional HAP'!$A$6=0,"",'2. Additional HAP'!$A$6)</f>
        <v/>
      </c>
      <c r="M7" s="95">
        <f>'2. Additional HAP'!F46</f>
        <v>0</v>
      </c>
      <c r="N7" t="str">
        <f>IF('2. Additional HAP'!$J$7=0,"",'2. Additional HAP'!$J$7)</f>
        <v/>
      </c>
      <c r="O7" t="str">
        <f>IF('2. Additional HAP'!$A$7=0,"",'2. Additional HAP'!$A$7)</f>
        <v/>
      </c>
      <c r="P7" s="95">
        <f>'2. Additional HAP'!G46</f>
        <v>0</v>
      </c>
      <c r="Q7" t="str">
        <f>IF('2. Additional HAP'!$J$8=0,"",'2. Additional HAP'!$J$8)</f>
        <v/>
      </c>
      <c r="R7" t="str">
        <f>IF('2. Additional HAP'!$A$8=0,"",'2. Additional HAP'!$A$8)</f>
        <v/>
      </c>
      <c r="S7" s="95">
        <f>'2. Additional HAP'!H46</f>
        <v>0</v>
      </c>
      <c r="T7" t="str">
        <f>IF('2. Additional HAP'!$J$9=0,"",'2. Additional HAP'!$J$9)</f>
        <v/>
      </c>
      <c r="U7" t="str">
        <f>IF('2. Additional HAP'!$A$9=0,"",'2. Additional HAP'!$A$9)</f>
        <v/>
      </c>
      <c r="V7" s="95">
        <f>'2. Additional HAP'!I46</f>
        <v>0</v>
      </c>
      <c r="W7" t="str">
        <f>IF('2. Additional HAP'!$J$10=0,"",'2. Additional HAP'!$J$10)</f>
        <v/>
      </c>
      <c r="X7" t="str">
        <f>IF('2. Additional HAP'!$A$10=0,"",'2. Additional HAP'!$A$10)</f>
        <v/>
      </c>
      <c r="Y7" s="95">
        <f>'2. Additional HAP'!J46</f>
        <v>0</v>
      </c>
      <c r="Z7" t="str">
        <f>IF('2. Additional HAP'!$J$11=0,"",'2. Additional HAP'!$J$11)</f>
        <v/>
      </c>
      <c r="AA7" t="str">
        <f>IF('2. Additional HAP'!$A$11=0,"",'2. Additional HAP'!$A$11)</f>
        <v/>
      </c>
      <c r="AB7" s="95">
        <f>'2. Additional HAP'!K46</f>
        <v>0</v>
      </c>
      <c r="AC7" t="str">
        <f>IF('2. Additional HAP'!$J$12=0,"",'2. Additional HAP'!$J$12)</f>
        <v/>
      </c>
      <c r="AD7" t="str">
        <f>IF('2. Additional HAP'!$A$12=0,"",'2. Additional HAP'!$A$12)</f>
        <v/>
      </c>
      <c r="AE7" s="95">
        <f>'2. Additional HAP'!L46</f>
        <v>0</v>
      </c>
      <c r="AF7" t="str">
        <f>IF('2. Additional HAP'!$J$13=0,"",'2. Additional HAP'!$J$13)</f>
        <v/>
      </c>
      <c r="AG7" t="str">
        <f>IF('2. Additional HAP'!$A$13=0,"",'2. Additional HAP'!$A$13)</f>
        <v/>
      </c>
      <c r="AH7" s="95">
        <f>'2. Additional HAP'!M46</f>
        <v>0</v>
      </c>
      <c r="AI7" t="str">
        <f>IF('2. Additional HAP'!$J$14=0,"",'2. Additional HAP'!$J$14)</f>
        <v/>
      </c>
      <c r="AJ7" t="str">
        <f>IF('2. Additional HAP'!$A$14=0,"",'2. Additional HAP'!$A$14)</f>
        <v/>
      </c>
      <c r="AK7" s="95">
        <f>'2. Additional HAP'!N46</f>
        <v>0</v>
      </c>
      <c r="AL7" t="str">
        <f>IF('2. Additional HAP'!$J$15=0,"",'2. Additional HAP'!$J$15)</f>
        <v/>
      </c>
      <c r="AM7" t="str">
        <f>IF('2. Additional HAP'!$A$15=0,"",'2. Additional HAP'!$A$15)</f>
        <v/>
      </c>
      <c r="AN7" s="95">
        <f>'2. Additional HAP'!O46</f>
        <v>0</v>
      </c>
      <c r="AO7" t="str">
        <f>IF('2. Additional HAP'!$J$16=0,"",'2. Additional HAP'!$J$16)</f>
        <v/>
      </c>
      <c r="AP7" t="str">
        <f>IF('2. Additional HAP'!$A$16=0,"",'2. Additional HAP'!$A$16)</f>
        <v/>
      </c>
      <c r="AQ7" s="95">
        <f>'2. Additional HAP'!P46</f>
        <v>0</v>
      </c>
      <c r="AR7" t="str">
        <f>IF('2. Additional HAP'!$J$17=0,"",'2. Additional HAP'!$J$17)</f>
        <v/>
      </c>
      <c r="AS7" t="str">
        <f>IF('2. Additional HAP'!$A$17=0,"",'2. Additional HAP'!$A$17)</f>
        <v/>
      </c>
      <c r="AT7" s="95">
        <f>'2. Additional HAP'!Q46</f>
        <v>0</v>
      </c>
      <c r="AU7" t="str">
        <f>IF('2. Additional HAP'!$J$18=0,"",'2. Additional HAP'!$J$18)</f>
        <v/>
      </c>
      <c r="AV7" t="str">
        <f>IF('2. Additional HAP'!$A$18=0,"",'2. Additional HAP'!$A$18)</f>
        <v/>
      </c>
      <c r="AW7" s="95">
        <f>'2. Additional HAP'!R46</f>
        <v>0</v>
      </c>
      <c r="AX7" t="str">
        <f>IF('2. Additional HAP'!$J$19=0,"",'2. Additional HAP'!$J$19)</f>
        <v/>
      </c>
      <c r="AY7" t="str">
        <f>IF('2. Additional HAP'!$A$19=0,"",'2. Additional HAP'!$A$19)</f>
        <v/>
      </c>
      <c r="AZ7" s="95">
        <f>'2. Additional HAP'!S46</f>
        <v>0</v>
      </c>
      <c r="BA7" t="str">
        <f>IF('2. Additional HAP'!$J$20=0,"",'2. Additional HAP'!$J$20)</f>
        <v/>
      </c>
      <c r="BB7" t="str">
        <f>IF('2. Additional HAP'!$A$20=0,"",'2. Additional HAP'!$A$20)</f>
        <v/>
      </c>
      <c r="BC7" s="95">
        <f>'2. Additional HAP'!T46</f>
        <v>0</v>
      </c>
      <c r="BD7" t="str">
        <f>IF('2. Additional HAP'!$J$21=0,"",'2. Additional HAP'!$J$21)</f>
        <v/>
      </c>
      <c r="BE7" t="str">
        <f>IF('2. Additional HAP'!$A$21=0,"",'2. Additional HAP'!$A$21)</f>
        <v/>
      </c>
      <c r="BF7" s="95">
        <f>'2. Additional HAP'!U46</f>
        <v>0</v>
      </c>
      <c r="BG7" t="str">
        <f>IF('2. Additional HAP'!$J$22=0,"",'2. Additional HAP'!$J$22)</f>
        <v/>
      </c>
      <c r="BH7" t="str">
        <f>IF('2. Additional HAP'!$A$22=0,"",'2. Additional HAP'!$A$22)</f>
        <v/>
      </c>
      <c r="BI7" s="95">
        <f>'2. Additional HAP'!V46</f>
        <v>0</v>
      </c>
      <c r="BJ7" t="str">
        <f>IF('2. Additional HAP'!$J$23=0,"",'2. Additional HAP'!$J$23)</f>
        <v/>
      </c>
      <c r="BK7" t="str">
        <f>IF('2. Additional HAP'!$A$23=0,"",'2. Additional HAP'!$A$23)</f>
        <v/>
      </c>
      <c r="BL7" s="95">
        <f>'2. Additional HAP'!W46</f>
        <v>0</v>
      </c>
      <c r="BM7" t="str">
        <f>IF('2. Additional HAP'!$J$24=0,"",'2. Additional HAP'!$J$24)</f>
        <v/>
      </c>
      <c r="BN7" t="str">
        <f>IF('2. Additional HAP'!$A$24=0,"",'2. Additional HAP'!$A$24)</f>
        <v/>
      </c>
      <c r="BO7" s="95">
        <f>'2. Additional HAP'!X46</f>
        <v>0</v>
      </c>
      <c r="BP7" t="str">
        <f>IF('2. Additional HAP'!$J$25=0,"",'2. Additional HAP'!$J$25)</f>
        <v/>
      </c>
      <c r="BQ7" t="str">
        <f>IF('2. Additional HAP'!$A$25=0,"",'2. Additional HAP'!$A$25)</f>
        <v/>
      </c>
      <c r="BR7" s="95">
        <f>'2. Additional HAP'!Y46</f>
        <v>0</v>
      </c>
      <c r="BS7" t="str">
        <f>IF('2. Additional HAP'!$J$26=0,"",'2. Additional HAP'!$J$26)</f>
        <v/>
      </c>
      <c r="BT7" t="str">
        <f>IF('2. Additional HAP'!$A$26=0,"",'2. Additional HAP'!$A$26)</f>
        <v/>
      </c>
      <c r="BU7" s="95">
        <f>'2. Additional HAP'!Z46</f>
        <v>0</v>
      </c>
      <c r="BV7" t="str">
        <f>IF('2. Additional HAP'!$J$27=0,"",'2. Additional HAP'!$J$27)</f>
        <v/>
      </c>
      <c r="BW7" t="str">
        <f>IF('2. Additional HAP'!$A$27=0,"",'2. Additional HAP'!$A$27)</f>
        <v/>
      </c>
      <c r="BX7" s="95">
        <f>'2. Additional HAP'!AA46</f>
        <v>0</v>
      </c>
      <c r="BY7" t="str">
        <f>IF('2. Additional HAP'!$J$28=0,"",'2. Additional HAP'!$J$28)</f>
        <v/>
      </c>
      <c r="BZ7" t="str">
        <f>IF('2. Additional HAP'!$A$28=0,"",'2. Additional HAP'!$A$28)</f>
        <v/>
      </c>
      <c r="CA7" s="95">
        <f>'2. Additional HAP'!AB46</f>
        <v>0</v>
      </c>
      <c r="CB7" t="str">
        <f>IF('2. Additional HAP'!$J$29=0,"",'2. Additional HAP'!$J$29)</f>
        <v/>
      </c>
      <c r="CC7" t="str">
        <f>IF('2. Additional HAP'!$A$29=0,"",'2. Additional HAP'!$A$29)</f>
        <v/>
      </c>
      <c r="CD7" s="95">
        <f>'2. Additional HAP'!AC46</f>
        <v>0</v>
      </c>
      <c r="CE7" t="str">
        <f>IF('2. Additional HAP'!$J$30=0,"",'2. Additional HAP'!$J$30)</f>
        <v/>
      </c>
      <c r="CF7" t="str">
        <f>IF('2. Additional HAP'!$A$30=0,"",'2. Additional HAP'!$A$30)</f>
        <v/>
      </c>
      <c r="CG7" s="95">
        <f>'2. Additional HAP'!AD46</f>
        <v>0</v>
      </c>
      <c r="CH7" t="str">
        <f>IF('2. Additional HAP'!$J$31=0,"",'2. Additional HAP'!$J$31)</f>
        <v/>
      </c>
      <c r="CI7" t="str">
        <f>IF('2. Additional HAP'!$A$31=0,"",'2. Additional HAP'!$A$31)</f>
        <v/>
      </c>
      <c r="CJ7" s="95">
        <f>'2. Additional HAP'!AE46</f>
        <v>0</v>
      </c>
      <c r="CK7" t="str">
        <f>IF('2. Additional HAP'!$J$32=0,"",'2. Additional HAP'!$J$32)</f>
        <v/>
      </c>
      <c r="CL7" t="str">
        <f>IF('2. Additional HAP'!$A$32=0,"",'2. Additional HAP'!$A$32)</f>
        <v/>
      </c>
      <c r="CM7" s="95">
        <f>'2. Additional HAP'!AF46</f>
        <v>0</v>
      </c>
      <c r="CN7" t="str">
        <f>IF('2. Additional HAP'!$J$33=0,"",'2. Additional HAP'!$J$33)</f>
        <v/>
      </c>
      <c r="CO7" t="str">
        <f>IF('2. Additional HAP'!$A$33=0,"",'2. Additional HAP'!$A$33)</f>
        <v/>
      </c>
      <c r="CP7" s="95">
        <f>'2. Additional HAP'!AG46</f>
        <v>0</v>
      </c>
      <c r="CQ7" t="str">
        <f>IF('2. Additional HAP'!$J$34=0,"",'2. Additional HAP'!$J$34)</f>
        <v/>
      </c>
      <c r="CR7" t="str">
        <f>IF('2. Additional HAP'!$A$34=0,"",'2. Additional HAP'!$A$34)</f>
        <v/>
      </c>
      <c r="CS7" s="95">
        <f>'2. Additional HAP'!AH46</f>
        <v>0</v>
      </c>
      <c r="CT7" t="str">
        <f>IF('2. Additional HAP'!$J$35=0,"",'2. Additional HAP'!$J$35)</f>
        <v/>
      </c>
      <c r="CU7" t="str">
        <f>IF('2. Additional HAP'!$A$35=0,"",'2. Additional HAP'!$A$35)</f>
        <v/>
      </c>
      <c r="CV7" s="95">
        <f>'2. Additional HAP'!AI46</f>
        <v>0</v>
      </c>
      <c r="CW7" t="str">
        <f>IF('2. Additional HAP'!$J$36=0,"",'2. Additional HAP'!$J$36)</f>
        <v/>
      </c>
      <c r="CX7" t="str">
        <f>IF('2. Additional HAP'!$A$36=0,"",'2. Additional HAP'!$A$36)</f>
        <v/>
      </c>
      <c r="CY7" s="95">
        <f>'2. Additional HAP'!AJ46</f>
        <v>0</v>
      </c>
      <c r="CZ7" t="str">
        <f>IF('2. Additional HAP'!$J$37=0,"",'2. Additional HAP'!$J$37)</f>
        <v/>
      </c>
      <c r="DA7" t="str">
        <f>IF('2. Additional HAP'!$A$37=0,"",'2. Additional HAP'!$A$37)</f>
        <v/>
      </c>
      <c r="DB7" s="95">
        <f>'2. Additional HAP'!AK46</f>
        <v>0</v>
      </c>
    </row>
    <row r="8" spans="1:106" x14ac:dyDescent="0.25">
      <c r="A8" t="str">
        <f>IF('2. Additional HAP'!A47=0,"",'2. Additional HAP'!A47)</f>
        <v/>
      </c>
      <c r="B8" t="str">
        <f>IF('2. Additional HAP'!$J$3=0,"",'2. Additional HAP'!$J$3)</f>
        <v/>
      </c>
      <c r="C8" t="str">
        <f>IF('2. Additional HAP'!$A$3=0,"",'2. Additional HAP'!$A$3)</f>
        <v/>
      </c>
      <c r="D8" s="95">
        <f>'2. Additional HAP'!C47</f>
        <v>0</v>
      </c>
      <c r="E8" t="str">
        <f>IF('2. Additional HAP'!$J$4=0,"",'2. Additional HAP'!$J$4)</f>
        <v/>
      </c>
      <c r="F8" t="str">
        <f>IF('2. Additional HAP'!$A$4=0,"",'2. Additional HAP'!$A$4)</f>
        <v/>
      </c>
      <c r="G8" s="95">
        <f>'2. Additional HAP'!D47</f>
        <v>0</v>
      </c>
      <c r="H8" t="str">
        <f>IF('2. Additional HAP'!$J$5=0,"",'2. Additional HAP'!$J$5)</f>
        <v/>
      </c>
      <c r="I8" t="str">
        <f>IF('2. Additional HAP'!$A$5=0,"",'2. Additional HAP'!$A$5)</f>
        <v/>
      </c>
      <c r="J8" s="95">
        <f>'2. Additional HAP'!E47</f>
        <v>0</v>
      </c>
      <c r="K8" t="str">
        <f>IF('2. Additional HAP'!$J$6=0,"",'2. Additional HAP'!$J$6)</f>
        <v/>
      </c>
      <c r="L8" t="str">
        <f>IF('2. Additional HAP'!$A$6=0,"",'2. Additional HAP'!$A$6)</f>
        <v/>
      </c>
      <c r="M8" s="95">
        <f>'2. Additional HAP'!F47</f>
        <v>0</v>
      </c>
      <c r="N8" t="str">
        <f>IF('2. Additional HAP'!$J$7=0,"",'2. Additional HAP'!$J$7)</f>
        <v/>
      </c>
      <c r="O8" t="str">
        <f>IF('2. Additional HAP'!$A$7=0,"",'2. Additional HAP'!$A$7)</f>
        <v/>
      </c>
      <c r="P8" s="95">
        <f>'2. Additional HAP'!G47</f>
        <v>0</v>
      </c>
      <c r="Q8" t="str">
        <f>IF('2. Additional HAP'!$J$8=0,"",'2. Additional HAP'!$J$8)</f>
        <v/>
      </c>
      <c r="R8" t="str">
        <f>IF('2. Additional HAP'!$A$8=0,"",'2. Additional HAP'!$A$8)</f>
        <v/>
      </c>
      <c r="S8" s="95">
        <f>'2. Additional HAP'!H47</f>
        <v>0</v>
      </c>
      <c r="T8" t="str">
        <f>IF('2. Additional HAP'!$J$9=0,"",'2. Additional HAP'!$J$9)</f>
        <v/>
      </c>
      <c r="U8" t="str">
        <f>IF('2. Additional HAP'!$A$9=0,"",'2. Additional HAP'!$A$9)</f>
        <v/>
      </c>
      <c r="V8" s="95">
        <f>'2. Additional HAP'!I47</f>
        <v>0</v>
      </c>
      <c r="W8" t="str">
        <f>IF('2. Additional HAP'!$J$10=0,"",'2. Additional HAP'!$J$10)</f>
        <v/>
      </c>
      <c r="X8" t="str">
        <f>IF('2. Additional HAP'!$A$10=0,"",'2. Additional HAP'!$A$10)</f>
        <v/>
      </c>
      <c r="Y8" s="95">
        <f>'2. Additional HAP'!J47</f>
        <v>0</v>
      </c>
      <c r="Z8" t="str">
        <f>IF('2. Additional HAP'!$J$11=0,"",'2. Additional HAP'!$J$11)</f>
        <v/>
      </c>
      <c r="AA8" t="str">
        <f>IF('2. Additional HAP'!$A$11=0,"",'2. Additional HAP'!$A$11)</f>
        <v/>
      </c>
      <c r="AB8" s="95">
        <f>'2. Additional HAP'!K47</f>
        <v>0</v>
      </c>
      <c r="AC8" t="str">
        <f>IF('2. Additional HAP'!$J$12=0,"",'2. Additional HAP'!$J$12)</f>
        <v/>
      </c>
      <c r="AD8" t="str">
        <f>IF('2. Additional HAP'!$A$12=0,"",'2. Additional HAP'!$A$12)</f>
        <v/>
      </c>
      <c r="AE8" s="95">
        <f>'2. Additional HAP'!L47</f>
        <v>0</v>
      </c>
      <c r="AF8" t="str">
        <f>IF('2. Additional HAP'!$J$13=0,"",'2. Additional HAP'!$J$13)</f>
        <v/>
      </c>
      <c r="AG8" t="str">
        <f>IF('2. Additional HAP'!$A$13=0,"",'2. Additional HAP'!$A$13)</f>
        <v/>
      </c>
      <c r="AH8" s="95">
        <f>'2. Additional HAP'!M47</f>
        <v>0</v>
      </c>
      <c r="AI8" t="str">
        <f>IF('2. Additional HAP'!$J$14=0,"",'2. Additional HAP'!$J$14)</f>
        <v/>
      </c>
      <c r="AJ8" t="str">
        <f>IF('2. Additional HAP'!$A$14=0,"",'2. Additional HAP'!$A$14)</f>
        <v/>
      </c>
      <c r="AK8" s="95">
        <f>'2. Additional HAP'!N47</f>
        <v>0</v>
      </c>
      <c r="AL8" t="str">
        <f>IF('2. Additional HAP'!$J$15=0,"",'2. Additional HAP'!$J$15)</f>
        <v/>
      </c>
      <c r="AM8" t="str">
        <f>IF('2. Additional HAP'!$A$15=0,"",'2. Additional HAP'!$A$15)</f>
        <v/>
      </c>
      <c r="AN8" s="95">
        <f>'2. Additional HAP'!O47</f>
        <v>0</v>
      </c>
      <c r="AO8" t="str">
        <f>IF('2. Additional HAP'!$J$16=0,"",'2. Additional HAP'!$J$16)</f>
        <v/>
      </c>
      <c r="AP8" t="str">
        <f>IF('2. Additional HAP'!$A$16=0,"",'2. Additional HAP'!$A$16)</f>
        <v/>
      </c>
      <c r="AQ8" s="95">
        <f>'2. Additional HAP'!P47</f>
        <v>0</v>
      </c>
      <c r="AR8" t="str">
        <f>IF('2. Additional HAP'!$J$17=0,"",'2. Additional HAP'!$J$17)</f>
        <v/>
      </c>
      <c r="AS8" t="str">
        <f>IF('2. Additional HAP'!$A$17=0,"",'2. Additional HAP'!$A$17)</f>
        <v/>
      </c>
      <c r="AT8" s="95">
        <f>'2. Additional HAP'!Q47</f>
        <v>0</v>
      </c>
      <c r="AU8" t="str">
        <f>IF('2. Additional HAP'!$J$18=0,"",'2. Additional HAP'!$J$18)</f>
        <v/>
      </c>
      <c r="AV8" t="str">
        <f>IF('2. Additional HAP'!$A$18=0,"",'2. Additional HAP'!$A$18)</f>
        <v/>
      </c>
      <c r="AW8" s="95">
        <f>'2. Additional HAP'!R47</f>
        <v>0</v>
      </c>
      <c r="AX8" t="str">
        <f>IF('2. Additional HAP'!$J$19=0,"",'2. Additional HAP'!$J$19)</f>
        <v/>
      </c>
      <c r="AY8" t="str">
        <f>IF('2. Additional HAP'!$A$19=0,"",'2. Additional HAP'!$A$19)</f>
        <v/>
      </c>
      <c r="AZ8" s="95">
        <f>'2. Additional HAP'!S47</f>
        <v>0</v>
      </c>
      <c r="BA8" t="str">
        <f>IF('2. Additional HAP'!$J$20=0,"",'2. Additional HAP'!$J$20)</f>
        <v/>
      </c>
      <c r="BB8" t="str">
        <f>IF('2. Additional HAP'!$A$20=0,"",'2. Additional HAP'!$A$20)</f>
        <v/>
      </c>
      <c r="BC8" s="95">
        <f>'2. Additional HAP'!T47</f>
        <v>0</v>
      </c>
      <c r="BD8" t="str">
        <f>IF('2. Additional HAP'!$J$21=0,"",'2. Additional HAP'!$J$21)</f>
        <v/>
      </c>
      <c r="BE8" t="str">
        <f>IF('2. Additional HAP'!$A$21=0,"",'2. Additional HAP'!$A$21)</f>
        <v/>
      </c>
      <c r="BF8" s="95">
        <f>'2. Additional HAP'!U47</f>
        <v>0</v>
      </c>
      <c r="BG8" t="str">
        <f>IF('2. Additional HAP'!$J$22=0,"",'2. Additional HAP'!$J$22)</f>
        <v/>
      </c>
      <c r="BH8" t="str">
        <f>IF('2. Additional HAP'!$A$22=0,"",'2. Additional HAP'!$A$22)</f>
        <v/>
      </c>
      <c r="BI8" s="95">
        <f>'2. Additional HAP'!V47</f>
        <v>0</v>
      </c>
      <c r="BJ8" t="str">
        <f>IF('2. Additional HAP'!$J$23=0,"",'2. Additional HAP'!$J$23)</f>
        <v/>
      </c>
      <c r="BK8" t="str">
        <f>IF('2. Additional HAP'!$A$23=0,"",'2. Additional HAP'!$A$23)</f>
        <v/>
      </c>
      <c r="BL8" s="95">
        <f>'2. Additional HAP'!W47</f>
        <v>0</v>
      </c>
      <c r="BM8" t="str">
        <f>IF('2. Additional HAP'!$J$24=0,"",'2. Additional HAP'!$J$24)</f>
        <v/>
      </c>
      <c r="BN8" t="str">
        <f>IF('2. Additional HAP'!$A$24=0,"",'2. Additional HAP'!$A$24)</f>
        <v/>
      </c>
      <c r="BO8" s="95">
        <f>'2. Additional HAP'!X47</f>
        <v>0</v>
      </c>
      <c r="BP8" t="str">
        <f>IF('2. Additional HAP'!$J$25=0,"",'2. Additional HAP'!$J$25)</f>
        <v/>
      </c>
      <c r="BQ8" t="str">
        <f>IF('2. Additional HAP'!$A$25=0,"",'2. Additional HAP'!$A$25)</f>
        <v/>
      </c>
      <c r="BR8" s="95">
        <f>'2. Additional HAP'!Y47</f>
        <v>0</v>
      </c>
      <c r="BS8" t="str">
        <f>IF('2. Additional HAP'!$J$26=0,"",'2. Additional HAP'!$J$26)</f>
        <v/>
      </c>
      <c r="BT8" t="str">
        <f>IF('2. Additional HAP'!$A$26=0,"",'2. Additional HAP'!$A$26)</f>
        <v/>
      </c>
      <c r="BU8" s="95">
        <f>'2. Additional HAP'!Z47</f>
        <v>0</v>
      </c>
      <c r="BV8" t="str">
        <f>IF('2. Additional HAP'!$J$27=0,"",'2. Additional HAP'!$J$27)</f>
        <v/>
      </c>
      <c r="BW8" t="str">
        <f>IF('2. Additional HAP'!$A$27=0,"",'2. Additional HAP'!$A$27)</f>
        <v/>
      </c>
      <c r="BX8" s="95">
        <f>'2. Additional HAP'!AA47</f>
        <v>0</v>
      </c>
      <c r="BY8" t="str">
        <f>IF('2. Additional HAP'!$J$28=0,"",'2. Additional HAP'!$J$28)</f>
        <v/>
      </c>
      <c r="BZ8" t="str">
        <f>IF('2. Additional HAP'!$A$28=0,"",'2. Additional HAP'!$A$28)</f>
        <v/>
      </c>
      <c r="CA8" s="95">
        <f>'2. Additional HAP'!AB47</f>
        <v>0</v>
      </c>
      <c r="CB8" t="str">
        <f>IF('2. Additional HAP'!$J$29=0,"",'2. Additional HAP'!$J$29)</f>
        <v/>
      </c>
      <c r="CC8" t="str">
        <f>IF('2. Additional HAP'!$A$29=0,"",'2. Additional HAP'!$A$29)</f>
        <v/>
      </c>
      <c r="CD8" s="95">
        <f>'2. Additional HAP'!AC47</f>
        <v>0</v>
      </c>
      <c r="CE8" t="str">
        <f>IF('2. Additional HAP'!$J$30=0,"",'2. Additional HAP'!$J$30)</f>
        <v/>
      </c>
      <c r="CF8" t="str">
        <f>IF('2. Additional HAP'!$A$30=0,"",'2. Additional HAP'!$A$30)</f>
        <v/>
      </c>
      <c r="CG8" s="95">
        <f>'2. Additional HAP'!AD47</f>
        <v>0</v>
      </c>
      <c r="CH8" t="str">
        <f>IF('2. Additional HAP'!$J$31=0,"",'2. Additional HAP'!$J$31)</f>
        <v/>
      </c>
      <c r="CI8" t="str">
        <f>IF('2. Additional HAP'!$A$31=0,"",'2. Additional HAP'!$A$31)</f>
        <v/>
      </c>
      <c r="CJ8" s="95">
        <f>'2. Additional HAP'!AE47</f>
        <v>0</v>
      </c>
      <c r="CK8" t="str">
        <f>IF('2. Additional HAP'!$J$32=0,"",'2. Additional HAP'!$J$32)</f>
        <v/>
      </c>
      <c r="CL8" t="str">
        <f>IF('2. Additional HAP'!$A$32=0,"",'2. Additional HAP'!$A$32)</f>
        <v/>
      </c>
      <c r="CM8" s="95">
        <f>'2. Additional HAP'!AF47</f>
        <v>0</v>
      </c>
      <c r="CN8" t="str">
        <f>IF('2. Additional HAP'!$J$33=0,"",'2. Additional HAP'!$J$33)</f>
        <v/>
      </c>
      <c r="CO8" t="str">
        <f>IF('2. Additional HAP'!$A$33=0,"",'2. Additional HAP'!$A$33)</f>
        <v/>
      </c>
      <c r="CP8" s="95">
        <f>'2. Additional HAP'!AG47</f>
        <v>0</v>
      </c>
      <c r="CQ8" t="str">
        <f>IF('2. Additional HAP'!$J$34=0,"",'2. Additional HAP'!$J$34)</f>
        <v/>
      </c>
      <c r="CR8" t="str">
        <f>IF('2. Additional HAP'!$A$34=0,"",'2. Additional HAP'!$A$34)</f>
        <v/>
      </c>
      <c r="CS8" s="95">
        <f>'2. Additional HAP'!AH47</f>
        <v>0</v>
      </c>
      <c r="CT8" t="str">
        <f>IF('2. Additional HAP'!$J$35=0,"",'2. Additional HAP'!$J$35)</f>
        <v/>
      </c>
      <c r="CU8" t="str">
        <f>IF('2. Additional HAP'!$A$35=0,"",'2. Additional HAP'!$A$35)</f>
        <v/>
      </c>
      <c r="CV8" s="95">
        <f>'2. Additional HAP'!AI47</f>
        <v>0</v>
      </c>
      <c r="CW8" t="str">
        <f>IF('2. Additional HAP'!$J$36=0,"",'2. Additional HAP'!$J$36)</f>
        <v/>
      </c>
      <c r="CX8" t="str">
        <f>IF('2. Additional HAP'!$A$36=0,"",'2. Additional HAP'!$A$36)</f>
        <v/>
      </c>
      <c r="CY8" s="95">
        <f>'2. Additional HAP'!AJ47</f>
        <v>0</v>
      </c>
      <c r="CZ8" t="str">
        <f>IF('2. Additional HAP'!$J$37=0,"",'2. Additional HAP'!$J$37)</f>
        <v/>
      </c>
      <c r="DA8" t="str">
        <f>IF('2. Additional HAP'!$A$37=0,"",'2. Additional HAP'!$A$37)</f>
        <v/>
      </c>
      <c r="DB8" s="95">
        <f>'2. Additional HAP'!AK47</f>
        <v>0</v>
      </c>
    </row>
    <row r="9" spans="1:106" x14ac:dyDescent="0.25">
      <c r="A9" t="str">
        <f>IF('2. Additional HAP'!A48=0,"",'2. Additional HAP'!A48)</f>
        <v/>
      </c>
      <c r="B9" t="str">
        <f>IF('2. Additional HAP'!$J$3=0,"",'2. Additional HAP'!$J$3)</f>
        <v/>
      </c>
      <c r="C9" t="str">
        <f>IF('2. Additional HAP'!$A$3=0,"",'2. Additional HAP'!$A$3)</f>
        <v/>
      </c>
      <c r="D9" s="95">
        <f>'2. Additional HAP'!C48</f>
        <v>0</v>
      </c>
      <c r="E9" t="str">
        <f>IF('2. Additional HAP'!$J$4=0,"",'2. Additional HAP'!$J$4)</f>
        <v/>
      </c>
      <c r="F9" t="str">
        <f>IF('2. Additional HAP'!$A$4=0,"",'2. Additional HAP'!$A$4)</f>
        <v/>
      </c>
      <c r="G9" s="95">
        <f>'2. Additional HAP'!D48</f>
        <v>0</v>
      </c>
      <c r="H9" t="str">
        <f>IF('2. Additional HAP'!$J$5=0,"",'2. Additional HAP'!$J$5)</f>
        <v/>
      </c>
      <c r="I9" t="str">
        <f>IF('2. Additional HAP'!$A$5=0,"",'2. Additional HAP'!$A$5)</f>
        <v/>
      </c>
      <c r="J9" s="95">
        <f>'2. Additional HAP'!E48</f>
        <v>0</v>
      </c>
      <c r="K9" t="str">
        <f>IF('2. Additional HAP'!$J$6=0,"",'2. Additional HAP'!$J$6)</f>
        <v/>
      </c>
      <c r="L9" t="str">
        <f>IF('2. Additional HAP'!$A$6=0,"",'2. Additional HAP'!$A$6)</f>
        <v/>
      </c>
      <c r="M9" s="95">
        <f>'2. Additional HAP'!F48</f>
        <v>0</v>
      </c>
      <c r="N9" t="str">
        <f>IF('2. Additional HAP'!$J$7=0,"",'2. Additional HAP'!$J$7)</f>
        <v/>
      </c>
      <c r="O9" t="str">
        <f>IF('2. Additional HAP'!$A$7=0,"",'2. Additional HAP'!$A$7)</f>
        <v/>
      </c>
      <c r="P9" s="95">
        <f>'2. Additional HAP'!G48</f>
        <v>0</v>
      </c>
      <c r="Q9" t="str">
        <f>IF('2. Additional HAP'!$J$8=0,"",'2. Additional HAP'!$J$8)</f>
        <v/>
      </c>
      <c r="R9" t="str">
        <f>IF('2. Additional HAP'!$A$8=0,"",'2. Additional HAP'!$A$8)</f>
        <v/>
      </c>
      <c r="S9" s="95">
        <f>'2. Additional HAP'!H48</f>
        <v>0</v>
      </c>
      <c r="T9" t="str">
        <f>IF('2. Additional HAP'!$J$9=0,"",'2. Additional HAP'!$J$9)</f>
        <v/>
      </c>
      <c r="U9" t="str">
        <f>IF('2. Additional HAP'!$A$9=0,"",'2. Additional HAP'!$A$9)</f>
        <v/>
      </c>
      <c r="V9" s="95">
        <f>'2. Additional HAP'!I48</f>
        <v>0</v>
      </c>
      <c r="W9" t="str">
        <f>IF('2. Additional HAP'!$J$10=0,"",'2. Additional HAP'!$J$10)</f>
        <v/>
      </c>
      <c r="X9" t="str">
        <f>IF('2. Additional HAP'!$A$10=0,"",'2. Additional HAP'!$A$10)</f>
        <v/>
      </c>
      <c r="Y9" s="95">
        <f>'2. Additional HAP'!J48</f>
        <v>0</v>
      </c>
      <c r="Z9" t="str">
        <f>IF('2. Additional HAP'!$J$11=0,"",'2. Additional HAP'!$J$11)</f>
        <v/>
      </c>
      <c r="AA9" t="str">
        <f>IF('2. Additional HAP'!$A$11=0,"",'2. Additional HAP'!$A$11)</f>
        <v/>
      </c>
      <c r="AB9" s="95">
        <f>'2. Additional HAP'!K48</f>
        <v>0</v>
      </c>
      <c r="AC9" t="str">
        <f>IF('2. Additional HAP'!$J$12=0,"",'2. Additional HAP'!$J$12)</f>
        <v/>
      </c>
      <c r="AD9" t="str">
        <f>IF('2. Additional HAP'!$A$12=0,"",'2. Additional HAP'!$A$12)</f>
        <v/>
      </c>
      <c r="AE9" s="95">
        <f>'2. Additional HAP'!L48</f>
        <v>0</v>
      </c>
      <c r="AF9" t="str">
        <f>IF('2. Additional HAP'!$J$13=0,"",'2. Additional HAP'!$J$13)</f>
        <v/>
      </c>
      <c r="AG9" t="str">
        <f>IF('2. Additional HAP'!$A$13=0,"",'2. Additional HAP'!$A$13)</f>
        <v/>
      </c>
      <c r="AH9" s="95">
        <f>'2. Additional HAP'!M48</f>
        <v>0</v>
      </c>
      <c r="AI9" t="str">
        <f>IF('2. Additional HAP'!$J$14=0,"",'2. Additional HAP'!$J$14)</f>
        <v/>
      </c>
      <c r="AJ9" t="str">
        <f>IF('2. Additional HAP'!$A$14=0,"",'2. Additional HAP'!$A$14)</f>
        <v/>
      </c>
      <c r="AK9" s="95">
        <f>'2. Additional HAP'!N48</f>
        <v>0</v>
      </c>
      <c r="AL9" t="str">
        <f>IF('2. Additional HAP'!$J$15=0,"",'2. Additional HAP'!$J$15)</f>
        <v/>
      </c>
      <c r="AM9" t="str">
        <f>IF('2. Additional HAP'!$A$15=0,"",'2. Additional HAP'!$A$15)</f>
        <v/>
      </c>
      <c r="AN9" s="95">
        <f>'2. Additional HAP'!O48</f>
        <v>0</v>
      </c>
      <c r="AO9" t="str">
        <f>IF('2. Additional HAP'!$J$16=0,"",'2. Additional HAP'!$J$16)</f>
        <v/>
      </c>
      <c r="AP9" t="str">
        <f>IF('2. Additional HAP'!$A$16=0,"",'2. Additional HAP'!$A$16)</f>
        <v/>
      </c>
      <c r="AQ9" s="95">
        <f>'2. Additional HAP'!P48</f>
        <v>0</v>
      </c>
      <c r="AR9" t="str">
        <f>IF('2. Additional HAP'!$J$17=0,"",'2. Additional HAP'!$J$17)</f>
        <v/>
      </c>
      <c r="AS9" t="str">
        <f>IF('2. Additional HAP'!$A$17=0,"",'2. Additional HAP'!$A$17)</f>
        <v/>
      </c>
      <c r="AT9" s="95">
        <f>'2. Additional HAP'!Q48</f>
        <v>0</v>
      </c>
      <c r="AU9" t="str">
        <f>IF('2. Additional HAP'!$J$18=0,"",'2. Additional HAP'!$J$18)</f>
        <v/>
      </c>
      <c r="AV9" t="str">
        <f>IF('2. Additional HAP'!$A$18=0,"",'2. Additional HAP'!$A$18)</f>
        <v/>
      </c>
      <c r="AW9" s="95">
        <f>'2. Additional HAP'!R48</f>
        <v>0</v>
      </c>
      <c r="AX9" t="str">
        <f>IF('2. Additional HAP'!$J$19=0,"",'2. Additional HAP'!$J$19)</f>
        <v/>
      </c>
      <c r="AY9" t="str">
        <f>IF('2. Additional HAP'!$A$19=0,"",'2. Additional HAP'!$A$19)</f>
        <v/>
      </c>
      <c r="AZ9" s="95">
        <f>'2. Additional HAP'!S48</f>
        <v>0</v>
      </c>
      <c r="BA9" t="str">
        <f>IF('2. Additional HAP'!$J$20=0,"",'2. Additional HAP'!$J$20)</f>
        <v/>
      </c>
      <c r="BB9" t="str">
        <f>IF('2. Additional HAP'!$A$20=0,"",'2. Additional HAP'!$A$20)</f>
        <v/>
      </c>
      <c r="BC9" s="95">
        <f>'2. Additional HAP'!T48</f>
        <v>0</v>
      </c>
      <c r="BD9" t="str">
        <f>IF('2. Additional HAP'!$J$21=0,"",'2. Additional HAP'!$J$21)</f>
        <v/>
      </c>
      <c r="BE9" t="str">
        <f>IF('2. Additional HAP'!$A$21=0,"",'2. Additional HAP'!$A$21)</f>
        <v/>
      </c>
      <c r="BF9" s="95">
        <f>'2. Additional HAP'!U48</f>
        <v>0</v>
      </c>
      <c r="BG9" t="str">
        <f>IF('2. Additional HAP'!$J$22=0,"",'2. Additional HAP'!$J$22)</f>
        <v/>
      </c>
      <c r="BH9" t="str">
        <f>IF('2. Additional HAP'!$A$22=0,"",'2. Additional HAP'!$A$22)</f>
        <v/>
      </c>
      <c r="BI9" s="95">
        <f>'2. Additional HAP'!V48</f>
        <v>0</v>
      </c>
      <c r="BJ9" t="str">
        <f>IF('2. Additional HAP'!$J$23=0,"",'2. Additional HAP'!$J$23)</f>
        <v/>
      </c>
      <c r="BK9" t="str">
        <f>IF('2. Additional HAP'!$A$23=0,"",'2. Additional HAP'!$A$23)</f>
        <v/>
      </c>
      <c r="BL9" s="95">
        <f>'2. Additional HAP'!W48</f>
        <v>0</v>
      </c>
      <c r="BM9" t="str">
        <f>IF('2. Additional HAP'!$J$24=0,"",'2. Additional HAP'!$J$24)</f>
        <v/>
      </c>
      <c r="BN9" t="str">
        <f>IF('2. Additional HAP'!$A$24=0,"",'2. Additional HAP'!$A$24)</f>
        <v/>
      </c>
      <c r="BO9" s="95">
        <f>'2. Additional HAP'!X48</f>
        <v>0</v>
      </c>
      <c r="BP9" t="str">
        <f>IF('2. Additional HAP'!$J$25=0,"",'2. Additional HAP'!$J$25)</f>
        <v/>
      </c>
      <c r="BQ9" t="str">
        <f>IF('2. Additional HAP'!$A$25=0,"",'2. Additional HAP'!$A$25)</f>
        <v/>
      </c>
      <c r="BR9" s="95">
        <f>'2. Additional HAP'!Y48</f>
        <v>0</v>
      </c>
      <c r="BS9" t="str">
        <f>IF('2. Additional HAP'!$J$26=0,"",'2. Additional HAP'!$J$26)</f>
        <v/>
      </c>
      <c r="BT9" t="str">
        <f>IF('2. Additional HAP'!$A$26=0,"",'2. Additional HAP'!$A$26)</f>
        <v/>
      </c>
      <c r="BU9" s="95">
        <f>'2. Additional HAP'!Z48</f>
        <v>0</v>
      </c>
      <c r="BV9" t="str">
        <f>IF('2. Additional HAP'!$J$27=0,"",'2. Additional HAP'!$J$27)</f>
        <v/>
      </c>
      <c r="BW9" t="str">
        <f>IF('2. Additional HAP'!$A$27=0,"",'2. Additional HAP'!$A$27)</f>
        <v/>
      </c>
      <c r="BX9" s="95">
        <f>'2. Additional HAP'!AA48</f>
        <v>0</v>
      </c>
      <c r="BY9" t="str">
        <f>IF('2. Additional HAP'!$J$28=0,"",'2. Additional HAP'!$J$28)</f>
        <v/>
      </c>
      <c r="BZ9" t="str">
        <f>IF('2. Additional HAP'!$A$28=0,"",'2. Additional HAP'!$A$28)</f>
        <v/>
      </c>
      <c r="CA9" s="95">
        <f>'2. Additional HAP'!AB48</f>
        <v>0</v>
      </c>
      <c r="CB9" t="str">
        <f>IF('2. Additional HAP'!$J$29=0,"",'2. Additional HAP'!$J$29)</f>
        <v/>
      </c>
      <c r="CC9" t="str">
        <f>IF('2. Additional HAP'!$A$29=0,"",'2. Additional HAP'!$A$29)</f>
        <v/>
      </c>
      <c r="CD9" s="95">
        <f>'2. Additional HAP'!AC48</f>
        <v>0</v>
      </c>
      <c r="CE9" t="str">
        <f>IF('2. Additional HAP'!$J$30=0,"",'2. Additional HAP'!$J$30)</f>
        <v/>
      </c>
      <c r="CF9" t="str">
        <f>IF('2. Additional HAP'!$A$30=0,"",'2. Additional HAP'!$A$30)</f>
        <v/>
      </c>
      <c r="CG9" s="95">
        <f>'2. Additional HAP'!AD48</f>
        <v>0</v>
      </c>
      <c r="CH9" t="str">
        <f>IF('2. Additional HAP'!$J$31=0,"",'2. Additional HAP'!$J$31)</f>
        <v/>
      </c>
      <c r="CI9" t="str">
        <f>IF('2. Additional HAP'!$A$31=0,"",'2. Additional HAP'!$A$31)</f>
        <v/>
      </c>
      <c r="CJ9" s="95">
        <f>'2. Additional HAP'!AE48</f>
        <v>0</v>
      </c>
      <c r="CK9" t="str">
        <f>IF('2. Additional HAP'!$J$32=0,"",'2. Additional HAP'!$J$32)</f>
        <v/>
      </c>
      <c r="CL9" t="str">
        <f>IF('2. Additional HAP'!$A$32=0,"",'2. Additional HAP'!$A$32)</f>
        <v/>
      </c>
      <c r="CM9" s="95">
        <f>'2. Additional HAP'!AF48</f>
        <v>0</v>
      </c>
      <c r="CN9" t="str">
        <f>IF('2. Additional HAP'!$J$33=0,"",'2. Additional HAP'!$J$33)</f>
        <v/>
      </c>
      <c r="CO9" t="str">
        <f>IF('2. Additional HAP'!$A$33=0,"",'2. Additional HAP'!$A$33)</f>
        <v/>
      </c>
      <c r="CP9" s="95">
        <f>'2. Additional HAP'!AG48</f>
        <v>0</v>
      </c>
      <c r="CQ9" t="str">
        <f>IF('2. Additional HAP'!$J$34=0,"",'2. Additional HAP'!$J$34)</f>
        <v/>
      </c>
      <c r="CR9" t="str">
        <f>IF('2. Additional HAP'!$A$34=0,"",'2. Additional HAP'!$A$34)</f>
        <v/>
      </c>
      <c r="CS9" s="95">
        <f>'2. Additional HAP'!AH48</f>
        <v>0</v>
      </c>
      <c r="CT9" t="str">
        <f>IF('2. Additional HAP'!$J$35=0,"",'2. Additional HAP'!$J$35)</f>
        <v/>
      </c>
      <c r="CU9" t="str">
        <f>IF('2. Additional HAP'!$A$35=0,"",'2. Additional HAP'!$A$35)</f>
        <v/>
      </c>
      <c r="CV9" s="95">
        <f>'2. Additional HAP'!AI48</f>
        <v>0</v>
      </c>
      <c r="CW9" t="str">
        <f>IF('2. Additional HAP'!$J$36=0,"",'2. Additional HAP'!$J$36)</f>
        <v/>
      </c>
      <c r="CX9" t="str">
        <f>IF('2. Additional HAP'!$A$36=0,"",'2. Additional HAP'!$A$36)</f>
        <v/>
      </c>
      <c r="CY9" s="95">
        <f>'2. Additional HAP'!AJ48</f>
        <v>0</v>
      </c>
      <c r="CZ9" t="str">
        <f>IF('2. Additional HAP'!$J$37=0,"",'2. Additional HAP'!$J$37)</f>
        <v/>
      </c>
      <c r="DA9" t="str">
        <f>IF('2. Additional HAP'!$A$37=0,"",'2. Additional HAP'!$A$37)</f>
        <v/>
      </c>
      <c r="DB9" s="95">
        <f>'2. Additional HAP'!AK48</f>
        <v>0</v>
      </c>
    </row>
    <row r="10" spans="1:106" x14ac:dyDescent="0.25">
      <c r="A10" t="str">
        <f>IF('2. Additional HAP'!A49=0,"",'2. Additional HAP'!A49)</f>
        <v/>
      </c>
      <c r="B10" t="str">
        <f>IF('2. Additional HAP'!$J$3=0,"",'2. Additional HAP'!$J$3)</f>
        <v/>
      </c>
      <c r="C10" t="str">
        <f>IF('2. Additional HAP'!$A$3=0,"",'2. Additional HAP'!$A$3)</f>
        <v/>
      </c>
      <c r="D10" s="95">
        <f>'2. Additional HAP'!C49</f>
        <v>0</v>
      </c>
      <c r="E10" t="str">
        <f>IF('2. Additional HAP'!$J$4=0,"",'2. Additional HAP'!$J$4)</f>
        <v/>
      </c>
      <c r="F10" t="str">
        <f>IF('2. Additional HAP'!$A$4=0,"",'2. Additional HAP'!$A$4)</f>
        <v/>
      </c>
      <c r="G10" s="95">
        <f>'2. Additional HAP'!D49</f>
        <v>0</v>
      </c>
      <c r="H10" t="str">
        <f>IF('2. Additional HAP'!$J$5=0,"",'2. Additional HAP'!$J$5)</f>
        <v/>
      </c>
      <c r="I10" t="str">
        <f>IF('2. Additional HAP'!$A$5=0,"",'2. Additional HAP'!$A$5)</f>
        <v/>
      </c>
      <c r="J10" s="95">
        <f>'2. Additional HAP'!E49</f>
        <v>0</v>
      </c>
      <c r="K10" t="str">
        <f>IF('2. Additional HAP'!$J$6=0,"",'2. Additional HAP'!$J$6)</f>
        <v/>
      </c>
      <c r="L10" t="str">
        <f>IF('2. Additional HAP'!$A$6=0,"",'2. Additional HAP'!$A$6)</f>
        <v/>
      </c>
      <c r="M10" s="95">
        <f>'2. Additional HAP'!F49</f>
        <v>0</v>
      </c>
      <c r="N10" t="str">
        <f>IF('2. Additional HAP'!$J$7=0,"",'2. Additional HAP'!$J$7)</f>
        <v/>
      </c>
      <c r="O10" t="str">
        <f>IF('2. Additional HAP'!$A$7=0,"",'2. Additional HAP'!$A$7)</f>
        <v/>
      </c>
      <c r="P10" s="95">
        <f>'2. Additional HAP'!G49</f>
        <v>0</v>
      </c>
      <c r="Q10" t="str">
        <f>IF('2. Additional HAP'!$J$8=0,"",'2. Additional HAP'!$J$8)</f>
        <v/>
      </c>
      <c r="R10" t="str">
        <f>IF('2. Additional HAP'!$A$8=0,"",'2. Additional HAP'!$A$8)</f>
        <v/>
      </c>
      <c r="S10" s="95">
        <f>'2. Additional HAP'!H49</f>
        <v>0</v>
      </c>
      <c r="T10" t="str">
        <f>IF('2. Additional HAP'!$J$9=0,"",'2. Additional HAP'!$J$9)</f>
        <v/>
      </c>
      <c r="U10" t="str">
        <f>IF('2. Additional HAP'!$A$9=0,"",'2. Additional HAP'!$A$9)</f>
        <v/>
      </c>
      <c r="V10" s="95">
        <f>'2. Additional HAP'!I49</f>
        <v>0</v>
      </c>
      <c r="W10" t="str">
        <f>IF('2. Additional HAP'!$J$10=0,"",'2. Additional HAP'!$J$10)</f>
        <v/>
      </c>
      <c r="X10" t="str">
        <f>IF('2. Additional HAP'!$A$10=0,"",'2. Additional HAP'!$A$10)</f>
        <v/>
      </c>
      <c r="Y10" s="95">
        <f>'2. Additional HAP'!J49</f>
        <v>0</v>
      </c>
      <c r="Z10" t="str">
        <f>IF('2. Additional HAP'!$J$11=0,"",'2. Additional HAP'!$J$11)</f>
        <v/>
      </c>
      <c r="AA10" t="str">
        <f>IF('2. Additional HAP'!$A$11=0,"",'2. Additional HAP'!$A$11)</f>
        <v/>
      </c>
      <c r="AB10" s="95">
        <f>'2. Additional HAP'!K49</f>
        <v>0</v>
      </c>
      <c r="AC10" t="str">
        <f>IF('2. Additional HAP'!$J$12=0,"",'2. Additional HAP'!$J$12)</f>
        <v/>
      </c>
      <c r="AD10" t="str">
        <f>IF('2. Additional HAP'!$A$12=0,"",'2. Additional HAP'!$A$12)</f>
        <v/>
      </c>
      <c r="AE10" s="95">
        <f>'2. Additional HAP'!L49</f>
        <v>0</v>
      </c>
      <c r="AF10" t="str">
        <f>IF('2. Additional HAP'!$J$13=0,"",'2. Additional HAP'!$J$13)</f>
        <v/>
      </c>
      <c r="AG10" t="str">
        <f>IF('2. Additional HAP'!$A$13=0,"",'2. Additional HAP'!$A$13)</f>
        <v/>
      </c>
      <c r="AH10" s="95">
        <f>'2. Additional HAP'!M49</f>
        <v>0</v>
      </c>
      <c r="AI10" t="str">
        <f>IF('2. Additional HAP'!$J$14=0,"",'2. Additional HAP'!$J$14)</f>
        <v/>
      </c>
      <c r="AJ10" t="str">
        <f>IF('2. Additional HAP'!$A$14=0,"",'2. Additional HAP'!$A$14)</f>
        <v/>
      </c>
      <c r="AK10" s="95">
        <f>'2. Additional HAP'!N49</f>
        <v>0</v>
      </c>
      <c r="AL10" t="str">
        <f>IF('2. Additional HAP'!$J$15=0,"",'2. Additional HAP'!$J$15)</f>
        <v/>
      </c>
      <c r="AM10" t="str">
        <f>IF('2. Additional HAP'!$A$15=0,"",'2. Additional HAP'!$A$15)</f>
        <v/>
      </c>
      <c r="AN10" s="95">
        <f>'2. Additional HAP'!O49</f>
        <v>0</v>
      </c>
      <c r="AO10" t="str">
        <f>IF('2. Additional HAP'!$J$16=0,"",'2. Additional HAP'!$J$16)</f>
        <v/>
      </c>
      <c r="AP10" t="str">
        <f>IF('2. Additional HAP'!$A$16=0,"",'2. Additional HAP'!$A$16)</f>
        <v/>
      </c>
      <c r="AQ10" s="95">
        <f>'2. Additional HAP'!P49</f>
        <v>0</v>
      </c>
      <c r="AR10" t="str">
        <f>IF('2. Additional HAP'!$J$17=0,"",'2. Additional HAP'!$J$17)</f>
        <v/>
      </c>
      <c r="AS10" t="str">
        <f>IF('2. Additional HAP'!$A$17=0,"",'2. Additional HAP'!$A$17)</f>
        <v/>
      </c>
      <c r="AT10" s="95">
        <f>'2. Additional HAP'!Q49</f>
        <v>0</v>
      </c>
      <c r="AU10" t="str">
        <f>IF('2. Additional HAP'!$J$18=0,"",'2. Additional HAP'!$J$18)</f>
        <v/>
      </c>
      <c r="AV10" t="str">
        <f>IF('2. Additional HAP'!$A$18=0,"",'2. Additional HAP'!$A$18)</f>
        <v/>
      </c>
      <c r="AW10" s="95">
        <f>'2. Additional HAP'!R49</f>
        <v>0</v>
      </c>
      <c r="AX10" t="str">
        <f>IF('2. Additional HAP'!$J$19=0,"",'2. Additional HAP'!$J$19)</f>
        <v/>
      </c>
      <c r="AY10" t="str">
        <f>IF('2. Additional HAP'!$A$19=0,"",'2. Additional HAP'!$A$19)</f>
        <v/>
      </c>
      <c r="AZ10" s="95">
        <f>'2. Additional HAP'!S49</f>
        <v>0</v>
      </c>
      <c r="BA10" t="str">
        <f>IF('2. Additional HAP'!$J$20=0,"",'2. Additional HAP'!$J$20)</f>
        <v/>
      </c>
      <c r="BB10" t="str">
        <f>IF('2. Additional HAP'!$A$20=0,"",'2. Additional HAP'!$A$20)</f>
        <v/>
      </c>
      <c r="BC10" s="95">
        <f>'2. Additional HAP'!T49</f>
        <v>0</v>
      </c>
      <c r="BD10" t="str">
        <f>IF('2. Additional HAP'!$J$21=0,"",'2. Additional HAP'!$J$21)</f>
        <v/>
      </c>
      <c r="BE10" t="str">
        <f>IF('2. Additional HAP'!$A$21=0,"",'2. Additional HAP'!$A$21)</f>
        <v/>
      </c>
      <c r="BF10" s="95">
        <f>'2. Additional HAP'!U49</f>
        <v>0</v>
      </c>
      <c r="BG10" t="str">
        <f>IF('2. Additional HAP'!$J$22=0,"",'2. Additional HAP'!$J$22)</f>
        <v/>
      </c>
      <c r="BH10" t="str">
        <f>IF('2. Additional HAP'!$A$22=0,"",'2. Additional HAP'!$A$22)</f>
        <v/>
      </c>
      <c r="BI10" s="95">
        <f>'2. Additional HAP'!V49</f>
        <v>0</v>
      </c>
      <c r="BJ10" t="str">
        <f>IF('2. Additional HAP'!$J$23=0,"",'2. Additional HAP'!$J$23)</f>
        <v/>
      </c>
      <c r="BK10" t="str">
        <f>IF('2. Additional HAP'!$A$23=0,"",'2. Additional HAP'!$A$23)</f>
        <v/>
      </c>
      <c r="BL10" s="95">
        <f>'2. Additional HAP'!W49</f>
        <v>0</v>
      </c>
      <c r="BM10" t="str">
        <f>IF('2. Additional HAP'!$J$24=0,"",'2. Additional HAP'!$J$24)</f>
        <v/>
      </c>
      <c r="BN10" t="str">
        <f>IF('2. Additional HAP'!$A$24=0,"",'2. Additional HAP'!$A$24)</f>
        <v/>
      </c>
      <c r="BO10" s="95">
        <f>'2. Additional HAP'!X49</f>
        <v>0</v>
      </c>
      <c r="BP10" t="str">
        <f>IF('2. Additional HAP'!$J$25=0,"",'2. Additional HAP'!$J$25)</f>
        <v/>
      </c>
      <c r="BQ10" t="str">
        <f>IF('2. Additional HAP'!$A$25=0,"",'2. Additional HAP'!$A$25)</f>
        <v/>
      </c>
      <c r="BR10" s="95">
        <f>'2. Additional HAP'!Y49</f>
        <v>0</v>
      </c>
      <c r="BS10" t="str">
        <f>IF('2. Additional HAP'!$J$26=0,"",'2. Additional HAP'!$J$26)</f>
        <v/>
      </c>
      <c r="BT10" t="str">
        <f>IF('2. Additional HAP'!$A$26=0,"",'2. Additional HAP'!$A$26)</f>
        <v/>
      </c>
      <c r="BU10" s="95">
        <f>'2. Additional HAP'!Z49</f>
        <v>0</v>
      </c>
      <c r="BV10" t="str">
        <f>IF('2. Additional HAP'!$J$27=0,"",'2. Additional HAP'!$J$27)</f>
        <v/>
      </c>
      <c r="BW10" t="str">
        <f>IF('2. Additional HAP'!$A$27=0,"",'2. Additional HAP'!$A$27)</f>
        <v/>
      </c>
      <c r="BX10" s="95">
        <f>'2. Additional HAP'!AA49</f>
        <v>0</v>
      </c>
      <c r="BY10" t="str">
        <f>IF('2. Additional HAP'!$J$28=0,"",'2. Additional HAP'!$J$28)</f>
        <v/>
      </c>
      <c r="BZ10" t="str">
        <f>IF('2. Additional HAP'!$A$28=0,"",'2. Additional HAP'!$A$28)</f>
        <v/>
      </c>
      <c r="CA10" s="95">
        <f>'2. Additional HAP'!AB49</f>
        <v>0</v>
      </c>
      <c r="CB10" t="str">
        <f>IF('2. Additional HAP'!$J$29=0,"",'2. Additional HAP'!$J$29)</f>
        <v/>
      </c>
      <c r="CC10" t="str">
        <f>IF('2. Additional HAP'!$A$29=0,"",'2. Additional HAP'!$A$29)</f>
        <v/>
      </c>
      <c r="CD10" s="95">
        <f>'2. Additional HAP'!AC49</f>
        <v>0</v>
      </c>
      <c r="CE10" t="str">
        <f>IF('2. Additional HAP'!$J$30=0,"",'2. Additional HAP'!$J$30)</f>
        <v/>
      </c>
      <c r="CF10" t="str">
        <f>IF('2. Additional HAP'!$A$30=0,"",'2. Additional HAP'!$A$30)</f>
        <v/>
      </c>
      <c r="CG10" s="95">
        <f>'2. Additional HAP'!AD49</f>
        <v>0</v>
      </c>
      <c r="CH10" t="str">
        <f>IF('2. Additional HAP'!$J$31=0,"",'2. Additional HAP'!$J$31)</f>
        <v/>
      </c>
      <c r="CI10" t="str">
        <f>IF('2. Additional HAP'!$A$31=0,"",'2. Additional HAP'!$A$31)</f>
        <v/>
      </c>
      <c r="CJ10" s="95">
        <f>'2. Additional HAP'!AE49</f>
        <v>0</v>
      </c>
      <c r="CK10" t="str">
        <f>IF('2. Additional HAP'!$J$32=0,"",'2. Additional HAP'!$J$32)</f>
        <v/>
      </c>
      <c r="CL10" t="str">
        <f>IF('2. Additional HAP'!$A$32=0,"",'2. Additional HAP'!$A$32)</f>
        <v/>
      </c>
      <c r="CM10" s="95">
        <f>'2. Additional HAP'!AF49</f>
        <v>0</v>
      </c>
      <c r="CN10" t="str">
        <f>IF('2. Additional HAP'!$J$33=0,"",'2. Additional HAP'!$J$33)</f>
        <v/>
      </c>
      <c r="CO10" t="str">
        <f>IF('2. Additional HAP'!$A$33=0,"",'2. Additional HAP'!$A$33)</f>
        <v/>
      </c>
      <c r="CP10" s="95">
        <f>'2. Additional HAP'!AG49</f>
        <v>0</v>
      </c>
      <c r="CQ10" t="str">
        <f>IF('2. Additional HAP'!$J$34=0,"",'2. Additional HAP'!$J$34)</f>
        <v/>
      </c>
      <c r="CR10" t="str">
        <f>IF('2. Additional HAP'!$A$34=0,"",'2. Additional HAP'!$A$34)</f>
        <v/>
      </c>
      <c r="CS10" s="95">
        <f>'2. Additional HAP'!AH49</f>
        <v>0</v>
      </c>
      <c r="CT10" t="str">
        <f>IF('2. Additional HAP'!$J$35=0,"",'2. Additional HAP'!$J$35)</f>
        <v/>
      </c>
      <c r="CU10" t="str">
        <f>IF('2. Additional HAP'!$A$35=0,"",'2. Additional HAP'!$A$35)</f>
        <v/>
      </c>
      <c r="CV10" s="95">
        <f>'2. Additional HAP'!AI49</f>
        <v>0</v>
      </c>
      <c r="CW10" t="str">
        <f>IF('2. Additional HAP'!$J$36=0,"",'2. Additional HAP'!$J$36)</f>
        <v/>
      </c>
      <c r="CX10" t="str">
        <f>IF('2. Additional HAP'!$A$36=0,"",'2. Additional HAP'!$A$36)</f>
        <v/>
      </c>
      <c r="CY10" s="95">
        <f>'2. Additional HAP'!AJ49</f>
        <v>0</v>
      </c>
      <c r="CZ10" t="str">
        <f>IF('2. Additional HAP'!$J$37=0,"",'2. Additional HAP'!$J$37)</f>
        <v/>
      </c>
      <c r="DA10" t="str">
        <f>IF('2. Additional HAP'!$A$37=0,"",'2. Additional HAP'!$A$37)</f>
        <v/>
      </c>
      <c r="DB10" s="95">
        <f>'2. Additional HAP'!AK49</f>
        <v>0</v>
      </c>
    </row>
    <row r="11" spans="1:106" x14ac:dyDescent="0.25">
      <c r="A11" t="str">
        <f>IF('2. Additional HAP'!A50=0,"",'2. Additional HAP'!A50)</f>
        <v/>
      </c>
      <c r="B11" t="str">
        <f>IF('2. Additional HAP'!$J$3=0,"",'2. Additional HAP'!$J$3)</f>
        <v/>
      </c>
      <c r="C11" t="str">
        <f>IF('2. Additional HAP'!$A$3=0,"",'2. Additional HAP'!$A$3)</f>
        <v/>
      </c>
      <c r="D11" s="95">
        <f>'2. Additional HAP'!C50</f>
        <v>0</v>
      </c>
      <c r="E11" t="str">
        <f>IF('2. Additional HAP'!$J$4=0,"",'2. Additional HAP'!$J$4)</f>
        <v/>
      </c>
      <c r="F11" t="str">
        <f>IF('2. Additional HAP'!$A$4=0,"",'2. Additional HAP'!$A$4)</f>
        <v/>
      </c>
      <c r="G11" s="95">
        <f>'2. Additional HAP'!D50</f>
        <v>0</v>
      </c>
      <c r="H11" t="str">
        <f>IF('2. Additional HAP'!$J$5=0,"",'2. Additional HAP'!$J$5)</f>
        <v/>
      </c>
      <c r="I11" t="str">
        <f>IF('2. Additional HAP'!$A$5=0,"",'2. Additional HAP'!$A$5)</f>
        <v/>
      </c>
      <c r="J11" s="95">
        <f>'2. Additional HAP'!E50</f>
        <v>0</v>
      </c>
      <c r="K11" t="str">
        <f>IF('2. Additional HAP'!$J$6=0,"",'2. Additional HAP'!$J$6)</f>
        <v/>
      </c>
      <c r="L11" t="str">
        <f>IF('2. Additional HAP'!$A$6=0,"",'2. Additional HAP'!$A$6)</f>
        <v/>
      </c>
      <c r="M11" s="95">
        <f>'2. Additional HAP'!F50</f>
        <v>0</v>
      </c>
      <c r="N11" t="str">
        <f>IF('2. Additional HAP'!$J$7=0,"",'2. Additional HAP'!$J$7)</f>
        <v/>
      </c>
      <c r="O11" t="str">
        <f>IF('2. Additional HAP'!$A$7=0,"",'2. Additional HAP'!$A$7)</f>
        <v/>
      </c>
      <c r="P11" s="95">
        <f>'2. Additional HAP'!G50</f>
        <v>0</v>
      </c>
      <c r="Q11" t="str">
        <f>IF('2. Additional HAP'!$J$8=0,"",'2. Additional HAP'!$J$8)</f>
        <v/>
      </c>
      <c r="R11" t="str">
        <f>IF('2. Additional HAP'!$A$8=0,"",'2. Additional HAP'!$A$8)</f>
        <v/>
      </c>
      <c r="S11" s="95">
        <f>'2. Additional HAP'!H50</f>
        <v>0</v>
      </c>
      <c r="T11" t="str">
        <f>IF('2. Additional HAP'!$J$9=0,"",'2. Additional HAP'!$J$9)</f>
        <v/>
      </c>
      <c r="U11" t="str">
        <f>IF('2. Additional HAP'!$A$9=0,"",'2. Additional HAP'!$A$9)</f>
        <v/>
      </c>
      <c r="V11" s="95">
        <f>'2. Additional HAP'!I50</f>
        <v>0</v>
      </c>
      <c r="W11" t="str">
        <f>IF('2. Additional HAP'!$J$10=0,"",'2. Additional HAP'!$J$10)</f>
        <v/>
      </c>
      <c r="X11" t="str">
        <f>IF('2. Additional HAP'!$A$10=0,"",'2. Additional HAP'!$A$10)</f>
        <v/>
      </c>
      <c r="Y11" s="95">
        <f>'2. Additional HAP'!J50</f>
        <v>0</v>
      </c>
      <c r="Z11" t="str">
        <f>IF('2. Additional HAP'!$J$11=0,"",'2. Additional HAP'!$J$11)</f>
        <v/>
      </c>
      <c r="AA11" t="str">
        <f>IF('2. Additional HAP'!$A$11=0,"",'2. Additional HAP'!$A$11)</f>
        <v/>
      </c>
      <c r="AB11" s="95">
        <f>'2. Additional HAP'!K50</f>
        <v>0</v>
      </c>
      <c r="AC11" t="str">
        <f>IF('2. Additional HAP'!$J$12=0,"",'2. Additional HAP'!$J$12)</f>
        <v/>
      </c>
      <c r="AD11" t="str">
        <f>IF('2. Additional HAP'!$A$12=0,"",'2. Additional HAP'!$A$12)</f>
        <v/>
      </c>
      <c r="AE11" s="95">
        <f>'2. Additional HAP'!L50</f>
        <v>0</v>
      </c>
      <c r="AF11" t="str">
        <f>IF('2. Additional HAP'!$J$13=0,"",'2. Additional HAP'!$J$13)</f>
        <v/>
      </c>
      <c r="AG11" t="str">
        <f>IF('2. Additional HAP'!$A$13=0,"",'2. Additional HAP'!$A$13)</f>
        <v/>
      </c>
      <c r="AH11" s="95">
        <f>'2. Additional HAP'!M50</f>
        <v>0</v>
      </c>
      <c r="AI11" t="str">
        <f>IF('2. Additional HAP'!$J$14=0,"",'2. Additional HAP'!$J$14)</f>
        <v/>
      </c>
      <c r="AJ11" t="str">
        <f>IF('2. Additional HAP'!$A$14=0,"",'2. Additional HAP'!$A$14)</f>
        <v/>
      </c>
      <c r="AK11" s="95">
        <f>'2. Additional HAP'!N50</f>
        <v>0</v>
      </c>
      <c r="AL11" t="str">
        <f>IF('2. Additional HAP'!$J$15=0,"",'2. Additional HAP'!$J$15)</f>
        <v/>
      </c>
      <c r="AM11" t="str">
        <f>IF('2. Additional HAP'!$A$15=0,"",'2. Additional HAP'!$A$15)</f>
        <v/>
      </c>
      <c r="AN11" s="95">
        <f>'2. Additional HAP'!O50</f>
        <v>0</v>
      </c>
      <c r="AO11" t="str">
        <f>IF('2. Additional HAP'!$J$16=0,"",'2. Additional HAP'!$J$16)</f>
        <v/>
      </c>
      <c r="AP11" t="str">
        <f>IF('2. Additional HAP'!$A$16=0,"",'2. Additional HAP'!$A$16)</f>
        <v/>
      </c>
      <c r="AQ11" s="95">
        <f>'2. Additional HAP'!P50</f>
        <v>0</v>
      </c>
      <c r="AR11" t="str">
        <f>IF('2. Additional HAP'!$J$17=0,"",'2. Additional HAP'!$J$17)</f>
        <v/>
      </c>
      <c r="AS11" t="str">
        <f>IF('2. Additional HAP'!$A$17=0,"",'2. Additional HAP'!$A$17)</f>
        <v/>
      </c>
      <c r="AT11" s="95">
        <f>'2. Additional HAP'!Q50</f>
        <v>0</v>
      </c>
      <c r="AU11" t="str">
        <f>IF('2. Additional HAP'!$J$18=0,"",'2. Additional HAP'!$J$18)</f>
        <v/>
      </c>
      <c r="AV11" t="str">
        <f>IF('2. Additional HAP'!$A$18=0,"",'2. Additional HAP'!$A$18)</f>
        <v/>
      </c>
      <c r="AW11" s="95">
        <f>'2. Additional HAP'!R50</f>
        <v>0</v>
      </c>
      <c r="AX11" t="str">
        <f>IF('2. Additional HAP'!$J$19=0,"",'2. Additional HAP'!$J$19)</f>
        <v/>
      </c>
      <c r="AY11" t="str">
        <f>IF('2. Additional HAP'!$A$19=0,"",'2. Additional HAP'!$A$19)</f>
        <v/>
      </c>
      <c r="AZ11" s="95">
        <f>'2. Additional HAP'!S50</f>
        <v>0</v>
      </c>
      <c r="BA11" t="str">
        <f>IF('2. Additional HAP'!$J$20=0,"",'2. Additional HAP'!$J$20)</f>
        <v/>
      </c>
      <c r="BB11" t="str">
        <f>IF('2. Additional HAP'!$A$20=0,"",'2. Additional HAP'!$A$20)</f>
        <v/>
      </c>
      <c r="BC11" s="95">
        <f>'2. Additional HAP'!T50</f>
        <v>0</v>
      </c>
      <c r="BD11" t="str">
        <f>IF('2. Additional HAP'!$J$21=0,"",'2. Additional HAP'!$J$21)</f>
        <v/>
      </c>
      <c r="BE11" t="str">
        <f>IF('2. Additional HAP'!$A$21=0,"",'2. Additional HAP'!$A$21)</f>
        <v/>
      </c>
      <c r="BF11" s="95">
        <f>'2. Additional HAP'!U50</f>
        <v>0</v>
      </c>
      <c r="BG11" t="str">
        <f>IF('2. Additional HAP'!$J$22=0,"",'2. Additional HAP'!$J$22)</f>
        <v/>
      </c>
      <c r="BH11" t="str">
        <f>IF('2. Additional HAP'!$A$22=0,"",'2. Additional HAP'!$A$22)</f>
        <v/>
      </c>
      <c r="BI11" s="95">
        <f>'2. Additional HAP'!V50</f>
        <v>0</v>
      </c>
      <c r="BJ11" t="str">
        <f>IF('2. Additional HAP'!$J$23=0,"",'2. Additional HAP'!$J$23)</f>
        <v/>
      </c>
      <c r="BK11" t="str">
        <f>IF('2. Additional HAP'!$A$23=0,"",'2. Additional HAP'!$A$23)</f>
        <v/>
      </c>
      <c r="BL11" s="95">
        <f>'2. Additional HAP'!W50</f>
        <v>0</v>
      </c>
      <c r="BM11" t="str">
        <f>IF('2. Additional HAP'!$J$24=0,"",'2. Additional HAP'!$J$24)</f>
        <v/>
      </c>
      <c r="BN11" t="str">
        <f>IF('2. Additional HAP'!$A$24=0,"",'2. Additional HAP'!$A$24)</f>
        <v/>
      </c>
      <c r="BO11" s="95">
        <f>'2. Additional HAP'!X50</f>
        <v>0</v>
      </c>
      <c r="BP11" t="str">
        <f>IF('2. Additional HAP'!$J$25=0,"",'2. Additional HAP'!$J$25)</f>
        <v/>
      </c>
      <c r="BQ11" t="str">
        <f>IF('2. Additional HAP'!$A$25=0,"",'2. Additional HAP'!$A$25)</f>
        <v/>
      </c>
      <c r="BR11" s="95">
        <f>'2. Additional HAP'!Y50</f>
        <v>0</v>
      </c>
      <c r="BS11" t="str">
        <f>IF('2. Additional HAP'!$J$26=0,"",'2. Additional HAP'!$J$26)</f>
        <v/>
      </c>
      <c r="BT11" t="str">
        <f>IF('2. Additional HAP'!$A$26=0,"",'2. Additional HAP'!$A$26)</f>
        <v/>
      </c>
      <c r="BU11" s="95">
        <f>'2. Additional HAP'!Z50</f>
        <v>0</v>
      </c>
      <c r="BV11" t="str">
        <f>IF('2. Additional HAP'!$J$27=0,"",'2. Additional HAP'!$J$27)</f>
        <v/>
      </c>
      <c r="BW11" t="str">
        <f>IF('2. Additional HAP'!$A$27=0,"",'2. Additional HAP'!$A$27)</f>
        <v/>
      </c>
      <c r="BX11" s="95">
        <f>'2. Additional HAP'!AA50</f>
        <v>0</v>
      </c>
      <c r="BY11" t="str">
        <f>IF('2. Additional HAP'!$J$28=0,"",'2. Additional HAP'!$J$28)</f>
        <v/>
      </c>
      <c r="BZ11" t="str">
        <f>IF('2. Additional HAP'!$A$28=0,"",'2. Additional HAP'!$A$28)</f>
        <v/>
      </c>
      <c r="CA11" s="95">
        <f>'2. Additional HAP'!AB50</f>
        <v>0</v>
      </c>
      <c r="CB11" t="str">
        <f>IF('2. Additional HAP'!$J$29=0,"",'2. Additional HAP'!$J$29)</f>
        <v/>
      </c>
      <c r="CC11" t="str">
        <f>IF('2. Additional HAP'!$A$29=0,"",'2. Additional HAP'!$A$29)</f>
        <v/>
      </c>
      <c r="CD11" s="95">
        <f>'2. Additional HAP'!AC50</f>
        <v>0</v>
      </c>
      <c r="CE11" t="str">
        <f>IF('2. Additional HAP'!$J$30=0,"",'2. Additional HAP'!$J$30)</f>
        <v/>
      </c>
      <c r="CF11" t="str">
        <f>IF('2. Additional HAP'!$A$30=0,"",'2. Additional HAP'!$A$30)</f>
        <v/>
      </c>
      <c r="CG11" s="95">
        <f>'2. Additional HAP'!AD50</f>
        <v>0</v>
      </c>
      <c r="CH11" t="str">
        <f>IF('2. Additional HAP'!$J$31=0,"",'2. Additional HAP'!$J$31)</f>
        <v/>
      </c>
      <c r="CI11" t="str">
        <f>IF('2. Additional HAP'!$A$31=0,"",'2. Additional HAP'!$A$31)</f>
        <v/>
      </c>
      <c r="CJ11" s="95">
        <f>'2. Additional HAP'!AE50</f>
        <v>0</v>
      </c>
      <c r="CK11" t="str">
        <f>IF('2. Additional HAP'!$J$32=0,"",'2. Additional HAP'!$J$32)</f>
        <v/>
      </c>
      <c r="CL11" t="str">
        <f>IF('2. Additional HAP'!$A$32=0,"",'2. Additional HAP'!$A$32)</f>
        <v/>
      </c>
      <c r="CM11" s="95">
        <f>'2. Additional HAP'!AF50</f>
        <v>0</v>
      </c>
      <c r="CN11" t="str">
        <f>IF('2. Additional HAP'!$J$33=0,"",'2. Additional HAP'!$J$33)</f>
        <v/>
      </c>
      <c r="CO11" t="str">
        <f>IF('2. Additional HAP'!$A$33=0,"",'2. Additional HAP'!$A$33)</f>
        <v/>
      </c>
      <c r="CP11" s="95">
        <f>'2. Additional HAP'!AG50</f>
        <v>0</v>
      </c>
      <c r="CQ11" t="str">
        <f>IF('2. Additional HAP'!$J$34=0,"",'2. Additional HAP'!$J$34)</f>
        <v/>
      </c>
      <c r="CR11" t="str">
        <f>IF('2. Additional HAP'!$A$34=0,"",'2. Additional HAP'!$A$34)</f>
        <v/>
      </c>
      <c r="CS11" s="95">
        <f>'2. Additional HAP'!AH50</f>
        <v>0</v>
      </c>
      <c r="CT11" t="str">
        <f>IF('2. Additional HAP'!$J$35=0,"",'2. Additional HAP'!$J$35)</f>
        <v/>
      </c>
      <c r="CU11" t="str">
        <f>IF('2. Additional HAP'!$A$35=0,"",'2. Additional HAP'!$A$35)</f>
        <v/>
      </c>
      <c r="CV11" s="95">
        <f>'2. Additional HAP'!AI50</f>
        <v>0</v>
      </c>
      <c r="CW11" t="str">
        <f>IF('2. Additional HAP'!$J$36=0,"",'2. Additional HAP'!$J$36)</f>
        <v/>
      </c>
      <c r="CX11" t="str">
        <f>IF('2. Additional HAP'!$A$36=0,"",'2. Additional HAP'!$A$36)</f>
        <v/>
      </c>
      <c r="CY11" s="95">
        <f>'2. Additional HAP'!AJ50</f>
        <v>0</v>
      </c>
      <c r="CZ11" t="str">
        <f>IF('2. Additional HAP'!$J$37=0,"",'2. Additional HAP'!$J$37)</f>
        <v/>
      </c>
      <c r="DA11" t="str">
        <f>IF('2. Additional HAP'!$A$37=0,"",'2. Additional HAP'!$A$37)</f>
        <v/>
      </c>
      <c r="DB11" s="95">
        <f>'2. Additional HAP'!AK50</f>
        <v>0</v>
      </c>
    </row>
    <row r="12" spans="1:106" x14ac:dyDescent="0.25">
      <c r="A12" t="str">
        <f>IF('2. Additional HAP'!A51=0,"",'2. Additional HAP'!A51)</f>
        <v/>
      </c>
      <c r="B12" t="str">
        <f>IF('2. Additional HAP'!$J$3=0,"",'2. Additional HAP'!$J$3)</f>
        <v/>
      </c>
      <c r="C12" t="str">
        <f>IF('2. Additional HAP'!$A$3=0,"",'2. Additional HAP'!$A$3)</f>
        <v/>
      </c>
      <c r="D12" s="95">
        <f>'2. Additional HAP'!C51</f>
        <v>0</v>
      </c>
      <c r="E12" t="str">
        <f>IF('2. Additional HAP'!$J$4=0,"",'2. Additional HAP'!$J$4)</f>
        <v/>
      </c>
      <c r="F12" t="str">
        <f>IF('2. Additional HAP'!$A$4=0,"",'2. Additional HAP'!$A$4)</f>
        <v/>
      </c>
      <c r="G12" s="95">
        <f>'2. Additional HAP'!D51</f>
        <v>0</v>
      </c>
      <c r="H12" t="str">
        <f>IF('2. Additional HAP'!$J$5=0,"",'2. Additional HAP'!$J$5)</f>
        <v/>
      </c>
      <c r="I12" t="str">
        <f>IF('2. Additional HAP'!$A$5=0,"",'2. Additional HAP'!$A$5)</f>
        <v/>
      </c>
      <c r="J12" s="95">
        <f>'2. Additional HAP'!E51</f>
        <v>0</v>
      </c>
      <c r="K12" t="str">
        <f>IF('2. Additional HAP'!$J$6=0,"",'2. Additional HAP'!$J$6)</f>
        <v/>
      </c>
      <c r="L12" t="str">
        <f>IF('2. Additional HAP'!$A$6=0,"",'2. Additional HAP'!$A$6)</f>
        <v/>
      </c>
      <c r="M12" s="95">
        <f>'2. Additional HAP'!F51</f>
        <v>0</v>
      </c>
      <c r="N12" t="str">
        <f>IF('2. Additional HAP'!$J$7=0,"",'2. Additional HAP'!$J$7)</f>
        <v/>
      </c>
      <c r="O12" t="str">
        <f>IF('2. Additional HAP'!$A$7=0,"",'2. Additional HAP'!$A$7)</f>
        <v/>
      </c>
      <c r="P12" s="95">
        <f>'2. Additional HAP'!G51</f>
        <v>0</v>
      </c>
      <c r="Q12" t="str">
        <f>IF('2. Additional HAP'!$J$8=0,"",'2. Additional HAP'!$J$8)</f>
        <v/>
      </c>
      <c r="R12" t="str">
        <f>IF('2. Additional HAP'!$A$8=0,"",'2. Additional HAP'!$A$8)</f>
        <v/>
      </c>
      <c r="S12" s="95">
        <f>'2. Additional HAP'!H51</f>
        <v>0</v>
      </c>
      <c r="T12" t="str">
        <f>IF('2. Additional HAP'!$J$9=0,"",'2. Additional HAP'!$J$9)</f>
        <v/>
      </c>
      <c r="U12" t="str">
        <f>IF('2. Additional HAP'!$A$9=0,"",'2. Additional HAP'!$A$9)</f>
        <v/>
      </c>
      <c r="V12" s="95">
        <f>'2. Additional HAP'!I51</f>
        <v>0</v>
      </c>
      <c r="W12" t="str">
        <f>IF('2. Additional HAP'!$J$10=0,"",'2. Additional HAP'!$J$10)</f>
        <v/>
      </c>
      <c r="X12" t="str">
        <f>IF('2. Additional HAP'!$A$10=0,"",'2. Additional HAP'!$A$10)</f>
        <v/>
      </c>
      <c r="Y12" s="95">
        <f>'2. Additional HAP'!J51</f>
        <v>0</v>
      </c>
      <c r="Z12" t="str">
        <f>IF('2. Additional HAP'!$J$11=0,"",'2. Additional HAP'!$J$11)</f>
        <v/>
      </c>
      <c r="AA12" t="str">
        <f>IF('2. Additional HAP'!$A$11=0,"",'2. Additional HAP'!$A$11)</f>
        <v/>
      </c>
      <c r="AB12" s="95">
        <f>'2. Additional HAP'!K51</f>
        <v>0</v>
      </c>
      <c r="AC12" t="str">
        <f>IF('2. Additional HAP'!$J$12=0,"",'2. Additional HAP'!$J$12)</f>
        <v/>
      </c>
      <c r="AD12" t="str">
        <f>IF('2. Additional HAP'!$A$12=0,"",'2. Additional HAP'!$A$12)</f>
        <v/>
      </c>
      <c r="AE12" s="95">
        <f>'2. Additional HAP'!L51</f>
        <v>0</v>
      </c>
      <c r="AF12" t="str">
        <f>IF('2. Additional HAP'!$J$13=0,"",'2. Additional HAP'!$J$13)</f>
        <v/>
      </c>
      <c r="AG12" t="str">
        <f>IF('2. Additional HAP'!$A$13=0,"",'2. Additional HAP'!$A$13)</f>
        <v/>
      </c>
      <c r="AH12" s="95">
        <f>'2. Additional HAP'!M51</f>
        <v>0</v>
      </c>
      <c r="AI12" t="str">
        <f>IF('2. Additional HAP'!$J$14=0,"",'2. Additional HAP'!$J$14)</f>
        <v/>
      </c>
      <c r="AJ12" t="str">
        <f>IF('2. Additional HAP'!$A$14=0,"",'2. Additional HAP'!$A$14)</f>
        <v/>
      </c>
      <c r="AK12" s="95">
        <f>'2. Additional HAP'!N51</f>
        <v>0</v>
      </c>
      <c r="AL12" t="str">
        <f>IF('2. Additional HAP'!$J$15=0,"",'2. Additional HAP'!$J$15)</f>
        <v/>
      </c>
      <c r="AM12" t="str">
        <f>IF('2. Additional HAP'!$A$15=0,"",'2. Additional HAP'!$A$15)</f>
        <v/>
      </c>
      <c r="AN12" s="95">
        <f>'2. Additional HAP'!O51</f>
        <v>0</v>
      </c>
      <c r="AO12" t="str">
        <f>IF('2. Additional HAP'!$J$16=0,"",'2. Additional HAP'!$J$16)</f>
        <v/>
      </c>
      <c r="AP12" t="str">
        <f>IF('2. Additional HAP'!$A$16=0,"",'2. Additional HAP'!$A$16)</f>
        <v/>
      </c>
      <c r="AQ12" s="95">
        <f>'2. Additional HAP'!P51</f>
        <v>0</v>
      </c>
      <c r="AR12" t="str">
        <f>IF('2. Additional HAP'!$J$17=0,"",'2. Additional HAP'!$J$17)</f>
        <v/>
      </c>
      <c r="AS12" t="str">
        <f>IF('2. Additional HAP'!$A$17=0,"",'2. Additional HAP'!$A$17)</f>
        <v/>
      </c>
      <c r="AT12" s="95">
        <f>'2. Additional HAP'!Q51</f>
        <v>0</v>
      </c>
      <c r="AU12" t="str">
        <f>IF('2. Additional HAP'!$J$18=0,"",'2. Additional HAP'!$J$18)</f>
        <v/>
      </c>
      <c r="AV12" t="str">
        <f>IF('2. Additional HAP'!$A$18=0,"",'2. Additional HAP'!$A$18)</f>
        <v/>
      </c>
      <c r="AW12" s="95">
        <f>'2. Additional HAP'!R51</f>
        <v>0</v>
      </c>
      <c r="AX12" t="str">
        <f>IF('2. Additional HAP'!$J$19=0,"",'2. Additional HAP'!$J$19)</f>
        <v/>
      </c>
      <c r="AY12" t="str">
        <f>IF('2. Additional HAP'!$A$19=0,"",'2. Additional HAP'!$A$19)</f>
        <v/>
      </c>
      <c r="AZ12" s="95">
        <f>'2. Additional HAP'!S51</f>
        <v>0</v>
      </c>
      <c r="BA12" t="str">
        <f>IF('2. Additional HAP'!$J$20=0,"",'2. Additional HAP'!$J$20)</f>
        <v/>
      </c>
      <c r="BB12" t="str">
        <f>IF('2. Additional HAP'!$A$20=0,"",'2. Additional HAP'!$A$20)</f>
        <v/>
      </c>
      <c r="BC12" s="95">
        <f>'2. Additional HAP'!T51</f>
        <v>0</v>
      </c>
      <c r="BD12" t="str">
        <f>IF('2. Additional HAP'!$J$21=0,"",'2. Additional HAP'!$J$21)</f>
        <v/>
      </c>
      <c r="BE12" t="str">
        <f>IF('2. Additional HAP'!$A$21=0,"",'2. Additional HAP'!$A$21)</f>
        <v/>
      </c>
      <c r="BF12" s="95">
        <f>'2. Additional HAP'!U51</f>
        <v>0</v>
      </c>
      <c r="BG12" t="str">
        <f>IF('2. Additional HAP'!$J$22=0,"",'2. Additional HAP'!$J$22)</f>
        <v/>
      </c>
      <c r="BH12" t="str">
        <f>IF('2. Additional HAP'!$A$22=0,"",'2. Additional HAP'!$A$22)</f>
        <v/>
      </c>
      <c r="BI12" s="95">
        <f>'2. Additional HAP'!V51</f>
        <v>0</v>
      </c>
      <c r="BJ12" t="str">
        <f>IF('2. Additional HAP'!$J$23=0,"",'2. Additional HAP'!$J$23)</f>
        <v/>
      </c>
      <c r="BK12" t="str">
        <f>IF('2. Additional HAP'!$A$23=0,"",'2. Additional HAP'!$A$23)</f>
        <v/>
      </c>
      <c r="BL12" s="95">
        <f>'2. Additional HAP'!W51</f>
        <v>0</v>
      </c>
      <c r="BM12" t="str">
        <f>IF('2. Additional HAP'!$J$24=0,"",'2. Additional HAP'!$J$24)</f>
        <v/>
      </c>
      <c r="BN12" t="str">
        <f>IF('2. Additional HAP'!$A$24=0,"",'2. Additional HAP'!$A$24)</f>
        <v/>
      </c>
      <c r="BO12" s="95">
        <f>'2. Additional HAP'!X51</f>
        <v>0</v>
      </c>
      <c r="BP12" t="str">
        <f>IF('2. Additional HAP'!$J$25=0,"",'2. Additional HAP'!$J$25)</f>
        <v/>
      </c>
      <c r="BQ12" t="str">
        <f>IF('2. Additional HAP'!$A$25=0,"",'2. Additional HAP'!$A$25)</f>
        <v/>
      </c>
      <c r="BR12" s="95">
        <f>'2. Additional HAP'!Y51</f>
        <v>0</v>
      </c>
      <c r="BS12" t="str">
        <f>IF('2. Additional HAP'!$J$26=0,"",'2. Additional HAP'!$J$26)</f>
        <v/>
      </c>
      <c r="BT12" t="str">
        <f>IF('2. Additional HAP'!$A$26=0,"",'2. Additional HAP'!$A$26)</f>
        <v/>
      </c>
      <c r="BU12" s="95">
        <f>'2. Additional HAP'!Z51</f>
        <v>0</v>
      </c>
      <c r="BV12" t="str">
        <f>IF('2. Additional HAP'!$J$27=0,"",'2. Additional HAP'!$J$27)</f>
        <v/>
      </c>
      <c r="BW12" t="str">
        <f>IF('2. Additional HAP'!$A$27=0,"",'2. Additional HAP'!$A$27)</f>
        <v/>
      </c>
      <c r="BX12" s="95">
        <f>'2. Additional HAP'!AA51</f>
        <v>0</v>
      </c>
      <c r="BY12" t="str">
        <f>IF('2. Additional HAP'!$J$28=0,"",'2. Additional HAP'!$J$28)</f>
        <v/>
      </c>
      <c r="BZ12" t="str">
        <f>IF('2. Additional HAP'!$A$28=0,"",'2. Additional HAP'!$A$28)</f>
        <v/>
      </c>
      <c r="CA12" s="95">
        <f>'2. Additional HAP'!AB51</f>
        <v>0</v>
      </c>
      <c r="CB12" t="str">
        <f>IF('2. Additional HAP'!$J$29=0,"",'2. Additional HAP'!$J$29)</f>
        <v/>
      </c>
      <c r="CC12" t="str">
        <f>IF('2. Additional HAP'!$A$29=0,"",'2. Additional HAP'!$A$29)</f>
        <v/>
      </c>
      <c r="CD12" s="95">
        <f>'2. Additional HAP'!AC51</f>
        <v>0</v>
      </c>
      <c r="CE12" t="str">
        <f>IF('2. Additional HAP'!$J$30=0,"",'2. Additional HAP'!$J$30)</f>
        <v/>
      </c>
      <c r="CF12" t="str">
        <f>IF('2. Additional HAP'!$A$30=0,"",'2. Additional HAP'!$A$30)</f>
        <v/>
      </c>
      <c r="CG12" s="95">
        <f>'2. Additional HAP'!AD51</f>
        <v>0</v>
      </c>
      <c r="CH12" t="str">
        <f>IF('2. Additional HAP'!$J$31=0,"",'2. Additional HAP'!$J$31)</f>
        <v/>
      </c>
      <c r="CI12" t="str">
        <f>IF('2. Additional HAP'!$A$31=0,"",'2. Additional HAP'!$A$31)</f>
        <v/>
      </c>
      <c r="CJ12" s="95">
        <f>'2. Additional HAP'!AE51</f>
        <v>0</v>
      </c>
      <c r="CK12" t="str">
        <f>IF('2. Additional HAP'!$J$32=0,"",'2. Additional HAP'!$J$32)</f>
        <v/>
      </c>
      <c r="CL12" t="str">
        <f>IF('2. Additional HAP'!$A$32=0,"",'2. Additional HAP'!$A$32)</f>
        <v/>
      </c>
      <c r="CM12" s="95">
        <f>'2. Additional HAP'!AF51</f>
        <v>0</v>
      </c>
      <c r="CN12" t="str">
        <f>IF('2. Additional HAP'!$J$33=0,"",'2. Additional HAP'!$J$33)</f>
        <v/>
      </c>
      <c r="CO12" t="str">
        <f>IF('2. Additional HAP'!$A$33=0,"",'2. Additional HAP'!$A$33)</f>
        <v/>
      </c>
      <c r="CP12" s="95">
        <f>'2. Additional HAP'!AG51</f>
        <v>0</v>
      </c>
      <c r="CQ12" t="str">
        <f>IF('2. Additional HAP'!$J$34=0,"",'2. Additional HAP'!$J$34)</f>
        <v/>
      </c>
      <c r="CR12" t="str">
        <f>IF('2. Additional HAP'!$A$34=0,"",'2. Additional HAP'!$A$34)</f>
        <v/>
      </c>
      <c r="CS12" s="95">
        <f>'2. Additional HAP'!AH51</f>
        <v>0</v>
      </c>
      <c r="CT12" t="str">
        <f>IF('2. Additional HAP'!$J$35=0,"",'2. Additional HAP'!$J$35)</f>
        <v/>
      </c>
      <c r="CU12" t="str">
        <f>IF('2. Additional HAP'!$A$35=0,"",'2. Additional HAP'!$A$35)</f>
        <v/>
      </c>
      <c r="CV12" s="95">
        <f>'2. Additional HAP'!AI51</f>
        <v>0</v>
      </c>
      <c r="CW12" t="str">
        <f>IF('2. Additional HAP'!$J$36=0,"",'2. Additional HAP'!$J$36)</f>
        <v/>
      </c>
      <c r="CX12" t="str">
        <f>IF('2. Additional HAP'!$A$36=0,"",'2. Additional HAP'!$A$36)</f>
        <v/>
      </c>
      <c r="CY12" s="95">
        <f>'2. Additional HAP'!AJ51</f>
        <v>0</v>
      </c>
      <c r="CZ12" t="str">
        <f>IF('2. Additional HAP'!$J$37=0,"",'2. Additional HAP'!$J$37)</f>
        <v/>
      </c>
      <c r="DA12" t="str">
        <f>IF('2. Additional HAP'!$A$37=0,"",'2. Additional HAP'!$A$37)</f>
        <v/>
      </c>
      <c r="DB12" s="95">
        <f>'2. Additional HAP'!AK51</f>
        <v>0</v>
      </c>
    </row>
    <row r="13" spans="1:106" x14ac:dyDescent="0.25">
      <c r="A13" t="str">
        <f>IF('2. Additional HAP'!A52=0,"",'2. Additional HAP'!A52)</f>
        <v/>
      </c>
      <c r="B13" t="str">
        <f>IF('2. Additional HAP'!$J$3=0,"",'2. Additional HAP'!$J$3)</f>
        <v/>
      </c>
      <c r="C13" t="str">
        <f>IF('2. Additional HAP'!$A$3=0,"",'2. Additional HAP'!$A$3)</f>
        <v/>
      </c>
      <c r="D13" s="95">
        <f>'2. Additional HAP'!C52</f>
        <v>0</v>
      </c>
      <c r="E13" t="str">
        <f>IF('2. Additional HAP'!$J$4=0,"",'2. Additional HAP'!$J$4)</f>
        <v/>
      </c>
      <c r="F13" t="str">
        <f>IF('2. Additional HAP'!$A$4=0,"",'2. Additional HAP'!$A$4)</f>
        <v/>
      </c>
      <c r="G13" s="95">
        <f>'2. Additional HAP'!D52</f>
        <v>0</v>
      </c>
      <c r="H13" t="str">
        <f>IF('2. Additional HAP'!$J$5=0,"",'2. Additional HAP'!$J$5)</f>
        <v/>
      </c>
      <c r="I13" t="str">
        <f>IF('2. Additional HAP'!$A$5=0,"",'2. Additional HAP'!$A$5)</f>
        <v/>
      </c>
      <c r="J13" s="95">
        <f>'2. Additional HAP'!E52</f>
        <v>0</v>
      </c>
      <c r="K13" t="str">
        <f>IF('2. Additional HAP'!$J$6=0,"",'2. Additional HAP'!$J$6)</f>
        <v/>
      </c>
      <c r="L13" t="str">
        <f>IF('2. Additional HAP'!$A$6=0,"",'2. Additional HAP'!$A$6)</f>
        <v/>
      </c>
      <c r="M13" s="95">
        <f>'2. Additional HAP'!F52</f>
        <v>0</v>
      </c>
      <c r="N13" t="str">
        <f>IF('2. Additional HAP'!$J$7=0,"",'2. Additional HAP'!$J$7)</f>
        <v/>
      </c>
      <c r="O13" t="str">
        <f>IF('2. Additional HAP'!$A$7=0,"",'2. Additional HAP'!$A$7)</f>
        <v/>
      </c>
      <c r="P13" s="95">
        <f>'2. Additional HAP'!G52</f>
        <v>0</v>
      </c>
      <c r="Q13" t="str">
        <f>IF('2. Additional HAP'!$J$8=0,"",'2. Additional HAP'!$J$8)</f>
        <v/>
      </c>
      <c r="R13" t="str">
        <f>IF('2. Additional HAP'!$A$8=0,"",'2. Additional HAP'!$A$8)</f>
        <v/>
      </c>
      <c r="S13" s="95">
        <f>'2. Additional HAP'!H52</f>
        <v>0</v>
      </c>
      <c r="T13" t="str">
        <f>IF('2. Additional HAP'!$J$9=0,"",'2. Additional HAP'!$J$9)</f>
        <v/>
      </c>
      <c r="U13" t="str">
        <f>IF('2. Additional HAP'!$A$9=0,"",'2. Additional HAP'!$A$9)</f>
        <v/>
      </c>
      <c r="V13" s="95">
        <f>'2. Additional HAP'!I52</f>
        <v>0</v>
      </c>
      <c r="W13" t="str">
        <f>IF('2. Additional HAP'!$J$10=0,"",'2. Additional HAP'!$J$10)</f>
        <v/>
      </c>
      <c r="X13" t="str">
        <f>IF('2. Additional HAP'!$A$10=0,"",'2. Additional HAP'!$A$10)</f>
        <v/>
      </c>
      <c r="Y13" s="95">
        <f>'2. Additional HAP'!J52</f>
        <v>0</v>
      </c>
      <c r="Z13" t="str">
        <f>IF('2. Additional HAP'!$J$11=0,"",'2. Additional HAP'!$J$11)</f>
        <v/>
      </c>
      <c r="AA13" t="str">
        <f>IF('2. Additional HAP'!$A$11=0,"",'2. Additional HAP'!$A$11)</f>
        <v/>
      </c>
      <c r="AB13" s="95">
        <f>'2. Additional HAP'!K52</f>
        <v>0</v>
      </c>
      <c r="AC13" t="str">
        <f>IF('2. Additional HAP'!$J$12=0,"",'2. Additional HAP'!$J$12)</f>
        <v/>
      </c>
      <c r="AD13" t="str">
        <f>IF('2. Additional HAP'!$A$12=0,"",'2. Additional HAP'!$A$12)</f>
        <v/>
      </c>
      <c r="AE13" s="95">
        <f>'2. Additional HAP'!L52</f>
        <v>0</v>
      </c>
      <c r="AF13" t="str">
        <f>IF('2. Additional HAP'!$J$13=0,"",'2. Additional HAP'!$J$13)</f>
        <v/>
      </c>
      <c r="AG13" t="str">
        <f>IF('2. Additional HAP'!$A$13=0,"",'2. Additional HAP'!$A$13)</f>
        <v/>
      </c>
      <c r="AH13" s="95">
        <f>'2. Additional HAP'!M52</f>
        <v>0</v>
      </c>
      <c r="AI13" t="str">
        <f>IF('2. Additional HAP'!$J$14=0,"",'2. Additional HAP'!$J$14)</f>
        <v/>
      </c>
      <c r="AJ13" t="str">
        <f>IF('2. Additional HAP'!$A$14=0,"",'2. Additional HAP'!$A$14)</f>
        <v/>
      </c>
      <c r="AK13" s="95">
        <f>'2. Additional HAP'!N52</f>
        <v>0</v>
      </c>
      <c r="AL13" t="str">
        <f>IF('2. Additional HAP'!$J$15=0,"",'2. Additional HAP'!$J$15)</f>
        <v/>
      </c>
      <c r="AM13" t="str">
        <f>IF('2. Additional HAP'!$A$15=0,"",'2. Additional HAP'!$A$15)</f>
        <v/>
      </c>
      <c r="AN13" s="95">
        <f>'2. Additional HAP'!O52</f>
        <v>0</v>
      </c>
      <c r="AO13" t="str">
        <f>IF('2. Additional HAP'!$J$16=0,"",'2. Additional HAP'!$J$16)</f>
        <v/>
      </c>
      <c r="AP13" t="str">
        <f>IF('2. Additional HAP'!$A$16=0,"",'2. Additional HAP'!$A$16)</f>
        <v/>
      </c>
      <c r="AQ13" s="95">
        <f>'2. Additional HAP'!P52</f>
        <v>0</v>
      </c>
      <c r="AR13" t="str">
        <f>IF('2. Additional HAP'!$J$17=0,"",'2. Additional HAP'!$J$17)</f>
        <v/>
      </c>
      <c r="AS13" t="str">
        <f>IF('2. Additional HAP'!$A$17=0,"",'2. Additional HAP'!$A$17)</f>
        <v/>
      </c>
      <c r="AT13" s="95">
        <f>'2. Additional HAP'!Q52</f>
        <v>0</v>
      </c>
      <c r="AU13" t="str">
        <f>IF('2. Additional HAP'!$J$18=0,"",'2. Additional HAP'!$J$18)</f>
        <v/>
      </c>
      <c r="AV13" t="str">
        <f>IF('2. Additional HAP'!$A$18=0,"",'2. Additional HAP'!$A$18)</f>
        <v/>
      </c>
      <c r="AW13" s="95">
        <f>'2. Additional HAP'!R52</f>
        <v>0</v>
      </c>
      <c r="AX13" t="str">
        <f>IF('2. Additional HAP'!$J$19=0,"",'2. Additional HAP'!$J$19)</f>
        <v/>
      </c>
      <c r="AY13" t="str">
        <f>IF('2. Additional HAP'!$A$19=0,"",'2. Additional HAP'!$A$19)</f>
        <v/>
      </c>
      <c r="AZ13" s="95">
        <f>'2. Additional HAP'!S52</f>
        <v>0</v>
      </c>
      <c r="BA13" t="str">
        <f>IF('2. Additional HAP'!$J$20=0,"",'2. Additional HAP'!$J$20)</f>
        <v/>
      </c>
      <c r="BB13" t="str">
        <f>IF('2. Additional HAP'!$A$20=0,"",'2. Additional HAP'!$A$20)</f>
        <v/>
      </c>
      <c r="BC13" s="95">
        <f>'2. Additional HAP'!T52</f>
        <v>0</v>
      </c>
      <c r="BD13" t="str">
        <f>IF('2. Additional HAP'!$J$21=0,"",'2. Additional HAP'!$J$21)</f>
        <v/>
      </c>
      <c r="BE13" t="str">
        <f>IF('2. Additional HAP'!$A$21=0,"",'2. Additional HAP'!$A$21)</f>
        <v/>
      </c>
      <c r="BF13" s="95">
        <f>'2. Additional HAP'!U52</f>
        <v>0</v>
      </c>
      <c r="BG13" t="str">
        <f>IF('2. Additional HAP'!$J$22=0,"",'2. Additional HAP'!$J$22)</f>
        <v/>
      </c>
      <c r="BH13" t="str">
        <f>IF('2. Additional HAP'!$A$22=0,"",'2. Additional HAP'!$A$22)</f>
        <v/>
      </c>
      <c r="BI13" s="95">
        <f>'2. Additional HAP'!V52</f>
        <v>0</v>
      </c>
      <c r="BJ13" t="str">
        <f>IF('2. Additional HAP'!$J$23=0,"",'2. Additional HAP'!$J$23)</f>
        <v/>
      </c>
      <c r="BK13" t="str">
        <f>IF('2. Additional HAP'!$A$23=0,"",'2. Additional HAP'!$A$23)</f>
        <v/>
      </c>
      <c r="BL13" s="95">
        <f>'2. Additional HAP'!W52</f>
        <v>0</v>
      </c>
      <c r="BM13" t="str">
        <f>IF('2. Additional HAP'!$J$24=0,"",'2. Additional HAP'!$J$24)</f>
        <v/>
      </c>
      <c r="BN13" t="str">
        <f>IF('2. Additional HAP'!$A$24=0,"",'2. Additional HAP'!$A$24)</f>
        <v/>
      </c>
      <c r="BO13" s="95">
        <f>'2. Additional HAP'!X52</f>
        <v>0</v>
      </c>
      <c r="BP13" t="str">
        <f>IF('2. Additional HAP'!$J$25=0,"",'2. Additional HAP'!$J$25)</f>
        <v/>
      </c>
      <c r="BQ13" t="str">
        <f>IF('2. Additional HAP'!$A$25=0,"",'2. Additional HAP'!$A$25)</f>
        <v/>
      </c>
      <c r="BR13" s="95">
        <f>'2. Additional HAP'!Y52</f>
        <v>0</v>
      </c>
      <c r="BS13" t="str">
        <f>IF('2. Additional HAP'!$J$26=0,"",'2. Additional HAP'!$J$26)</f>
        <v/>
      </c>
      <c r="BT13" t="str">
        <f>IF('2. Additional HAP'!$A$26=0,"",'2. Additional HAP'!$A$26)</f>
        <v/>
      </c>
      <c r="BU13" s="95">
        <f>'2. Additional HAP'!Z52</f>
        <v>0</v>
      </c>
      <c r="BV13" t="str">
        <f>IF('2. Additional HAP'!$J$27=0,"",'2. Additional HAP'!$J$27)</f>
        <v/>
      </c>
      <c r="BW13" t="str">
        <f>IF('2. Additional HAP'!$A$27=0,"",'2. Additional HAP'!$A$27)</f>
        <v/>
      </c>
      <c r="BX13" s="95">
        <f>'2. Additional HAP'!AA52</f>
        <v>0</v>
      </c>
      <c r="BY13" t="str">
        <f>IF('2. Additional HAP'!$J$28=0,"",'2. Additional HAP'!$J$28)</f>
        <v/>
      </c>
      <c r="BZ13" t="str">
        <f>IF('2. Additional HAP'!$A$28=0,"",'2. Additional HAP'!$A$28)</f>
        <v/>
      </c>
      <c r="CA13" s="95">
        <f>'2. Additional HAP'!AB52</f>
        <v>0</v>
      </c>
      <c r="CB13" t="str">
        <f>IF('2. Additional HAP'!$J$29=0,"",'2. Additional HAP'!$J$29)</f>
        <v/>
      </c>
      <c r="CC13" t="str">
        <f>IF('2. Additional HAP'!$A$29=0,"",'2. Additional HAP'!$A$29)</f>
        <v/>
      </c>
      <c r="CD13" s="95">
        <f>'2. Additional HAP'!AC52</f>
        <v>0</v>
      </c>
      <c r="CE13" t="str">
        <f>IF('2. Additional HAP'!$J$30=0,"",'2. Additional HAP'!$J$30)</f>
        <v/>
      </c>
      <c r="CF13" t="str">
        <f>IF('2. Additional HAP'!$A$30=0,"",'2. Additional HAP'!$A$30)</f>
        <v/>
      </c>
      <c r="CG13" s="95">
        <f>'2. Additional HAP'!AD52</f>
        <v>0</v>
      </c>
      <c r="CH13" t="str">
        <f>IF('2. Additional HAP'!$J$31=0,"",'2. Additional HAP'!$J$31)</f>
        <v/>
      </c>
      <c r="CI13" t="str">
        <f>IF('2. Additional HAP'!$A$31=0,"",'2. Additional HAP'!$A$31)</f>
        <v/>
      </c>
      <c r="CJ13" s="95">
        <f>'2. Additional HAP'!AE52</f>
        <v>0</v>
      </c>
      <c r="CK13" t="str">
        <f>IF('2. Additional HAP'!$J$32=0,"",'2. Additional HAP'!$J$32)</f>
        <v/>
      </c>
      <c r="CL13" t="str">
        <f>IF('2. Additional HAP'!$A$32=0,"",'2. Additional HAP'!$A$32)</f>
        <v/>
      </c>
      <c r="CM13" s="95">
        <f>'2. Additional HAP'!AF52</f>
        <v>0</v>
      </c>
      <c r="CN13" t="str">
        <f>IF('2. Additional HAP'!$J$33=0,"",'2. Additional HAP'!$J$33)</f>
        <v/>
      </c>
      <c r="CO13" t="str">
        <f>IF('2. Additional HAP'!$A$33=0,"",'2. Additional HAP'!$A$33)</f>
        <v/>
      </c>
      <c r="CP13" s="95">
        <f>'2. Additional HAP'!AG52</f>
        <v>0</v>
      </c>
      <c r="CQ13" t="str">
        <f>IF('2. Additional HAP'!$J$34=0,"",'2. Additional HAP'!$J$34)</f>
        <v/>
      </c>
      <c r="CR13" t="str">
        <f>IF('2. Additional HAP'!$A$34=0,"",'2. Additional HAP'!$A$34)</f>
        <v/>
      </c>
      <c r="CS13" s="95">
        <f>'2. Additional HAP'!AH52</f>
        <v>0</v>
      </c>
      <c r="CT13" t="str">
        <f>IF('2. Additional HAP'!$J$35=0,"",'2. Additional HAP'!$J$35)</f>
        <v/>
      </c>
      <c r="CU13" t="str">
        <f>IF('2. Additional HAP'!$A$35=0,"",'2. Additional HAP'!$A$35)</f>
        <v/>
      </c>
      <c r="CV13" s="95">
        <f>'2. Additional HAP'!AI52</f>
        <v>0</v>
      </c>
      <c r="CW13" t="str">
        <f>IF('2. Additional HAP'!$J$36=0,"",'2. Additional HAP'!$J$36)</f>
        <v/>
      </c>
      <c r="CX13" t="str">
        <f>IF('2. Additional HAP'!$A$36=0,"",'2. Additional HAP'!$A$36)</f>
        <v/>
      </c>
      <c r="CY13" s="95">
        <f>'2. Additional HAP'!AJ52</f>
        <v>0</v>
      </c>
      <c r="CZ13" t="str">
        <f>IF('2. Additional HAP'!$J$37=0,"",'2. Additional HAP'!$J$37)</f>
        <v/>
      </c>
      <c r="DA13" t="str">
        <f>IF('2. Additional HAP'!$A$37=0,"",'2. Additional HAP'!$A$37)</f>
        <v/>
      </c>
      <c r="DB13" s="95">
        <f>'2. Additional HAP'!AK52</f>
        <v>0</v>
      </c>
    </row>
    <row r="14" spans="1:106" x14ac:dyDescent="0.25">
      <c r="A14" t="str">
        <f>IF('2. Additional HAP'!A53=0,"",'2. Additional HAP'!A53)</f>
        <v/>
      </c>
      <c r="B14" t="str">
        <f>IF('2. Additional HAP'!$J$3=0,"",'2. Additional HAP'!$J$3)</f>
        <v/>
      </c>
      <c r="C14" t="str">
        <f>IF('2. Additional HAP'!$A$3=0,"",'2. Additional HAP'!$A$3)</f>
        <v/>
      </c>
      <c r="D14" s="95">
        <f>'2. Additional HAP'!C53</f>
        <v>0</v>
      </c>
      <c r="E14" t="str">
        <f>IF('2. Additional HAP'!$J$4=0,"",'2. Additional HAP'!$J$4)</f>
        <v/>
      </c>
      <c r="F14" t="str">
        <f>IF('2. Additional HAP'!$A$4=0,"",'2. Additional HAP'!$A$4)</f>
        <v/>
      </c>
      <c r="G14" s="95">
        <f>'2. Additional HAP'!D53</f>
        <v>0</v>
      </c>
      <c r="H14" t="str">
        <f>IF('2. Additional HAP'!$J$5=0,"",'2. Additional HAP'!$J$5)</f>
        <v/>
      </c>
      <c r="I14" t="str">
        <f>IF('2. Additional HAP'!$A$5=0,"",'2. Additional HAP'!$A$5)</f>
        <v/>
      </c>
      <c r="J14" s="95">
        <f>'2. Additional HAP'!E53</f>
        <v>0</v>
      </c>
      <c r="K14" t="str">
        <f>IF('2. Additional HAP'!$J$6=0,"",'2. Additional HAP'!$J$6)</f>
        <v/>
      </c>
      <c r="L14" t="str">
        <f>IF('2. Additional HAP'!$A$6=0,"",'2. Additional HAP'!$A$6)</f>
        <v/>
      </c>
      <c r="M14" s="95">
        <f>'2. Additional HAP'!F53</f>
        <v>0</v>
      </c>
      <c r="N14" t="str">
        <f>IF('2. Additional HAP'!$J$7=0,"",'2. Additional HAP'!$J$7)</f>
        <v/>
      </c>
      <c r="O14" t="str">
        <f>IF('2. Additional HAP'!$A$7=0,"",'2. Additional HAP'!$A$7)</f>
        <v/>
      </c>
      <c r="P14" s="95">
        <f>'2. Additional HAP'!G53</f>
        <v>0</v>
      </c>
      <c r="Q14" t="str">
        <f>IF('2. Additional HAP'!$J$8=0,"",'2. Additional HAP'!$J$8)</f>
        <v/>
      </c>
      <c r="R14" t="str">
        <f>IF('2. Additional HAP'!$A$8=0,"",'2. Additional HAP'!$A$8)</f>
        <v/>
      </c>
      <c r="S14" s="95">
        <f>'2. Additional HAP'!H53</f>
        <v>0</v>
      </c>
      <c r="T14" t="str">
        <f>IF('2. Additional HAP'!$J$9=0,"",'2. Additional HAP'!$J$9)</f>
        <v/>
      </c>
      <c r="U14" t="str">
        <f>IF('2. Additional HAP'!$A$9=0,"",'2. Additional HAP'!$A$9)</f>
        <v/>
      </c>
      <c r="V14" s="95">
        <f>'2. Additional HAP'!I53</f>
        <v>0</v>
      </c>
      <c r="W14" t="str">
        <f>IF('2. Additional HAP'!$J$10=0,"",'2. Additional HAP'!$J$10)</f>
        <v/>
      </c>
      <c r="X14" t="str">
        <f>IF('2. Additional HAP'!$A$10=0,"",'2. Additional HAP'!$A$10)</f>
        <v/>
      </c>
      <c r="Y14" s="95">
        <f>'2. Additional HAP'!J53</f>
        <v>0</v>
      </c>
      <c r="Z14" t="str">
        <f>IF('2. Additional HAP'!$J$11=0,"",'2. Additional HAP'!$J$11)</f>
        <v/>
      </c>
      <c r="AA14" t="str">
        <f>IF('2. Additional HAP'!$A$11=0,"",'2. Additional HAP'!$A$11)</f>
        <v/>
      </c>
      <c r="AB14" s="95">
        <f>'2. Additional HAP'!K53</f>
        <v>0</v>
      </c>
      <c r="AC14" t="str">
        <f>IF('2. Additional HAP'!$J$12=0,"",'2. Additional HAP'!$J$12)</f>
        <v/>
      </c>
      <c r="AD14" t="str">
        <f>IF('2. Additional HAP'!$A$12=0,"",'2. Additional HAP'!$A$12)</f>
        <v/>
      </c>
      <c r="AE14" s="95">
        <f>'2. Additional HAP'!L53</f>
        <v>0</v>
      </c>
      <c r="AF14" t="str">
        <f>IF('2. Additional HAP'!$J$13=0,"",'2. Additional HAP'!$J$13)</f>
        <v/>
      </c>
      <c r="AG14" t="str">
        <f>IF('2. Additional HAP'!$A$13=0,"",'2. Additional HAP'!$A$13)</f>
        <v/>
      </c>
      <c r="AH14" s="95">
        <f>'2. Additional HAP'!M53</f>
        <v>0</v>
      </c>
      <c r="AI14" t="str">
        <f>IF('2. Additional HAP'!$J$14=0,"",'2. Additional HAP'!$J$14)</f>
        <v/>
      </c>
      <c r="AJ14" t="str">
        <f>IF('2. Additional HAP'!$A$14=0,"",'2. Additional HAP'!$A$14)</f>
        <v/>
      </c>
      <c r="AK14" s="95">
        <f>'2. Additional HAP'!N53</f>
        <v>0</v>
      </c>
      <c r="AL14" t="str">
        <f>IF('2. Additional HAP'!$J$15=0,"",'2. Additional HAP'!$J$15)</f>
        <v/>
      </c>
      <c r="AM14" t="str">
        <f>IF('2. Additional HAP'!$A$15=0,"",'2. Additional HAP'!$A$15)</f>
        <v/>
      </c>
      <c r="AN14" s="95">
        <f>'2. Additional HAP'!O53</f>
        <v>0</v>
      </c>
      <c r="AO14" t="str">
        <f>IF('2. Additional HAP'!$J$16=0,"",'2. Additional HAP'!$J$16)</f>
        <v/>
      </c>
      <c r="AP14" t="str">
        <f>IF('2. Additional HAP'!$A$16=0,"",'2. Additional HAP'!$A$16)</f>
        <v/>
      </c>
      <c r="AQ14" s="95">
        <f>'2. Additional HAP'!P53</f>
        <v>0</v>
      </c>
      <c r="AR14" t="str">
        <f>IF('2. Additional HAP'!$J$17=0,"",'2. Additional HAP'!$J$17)</f>
        <v/>
      </c>
      <c r="AS14" t="str">
        <f>IF('2. Additional HAP'!$A$17=0,"",'2. Additional HAP'!$A$17)</f>
        <v/>
      </c>
      <c r="AT14" s="95">
        <f>'2. Additional HAP'!Q53</f>
        <v>0</v>
      </c>
      <c r="AU14" t="str">
        <f>IF('2. Additional HAP'!$J$18=0,"",'2. Additional HAP'!$J$18)</f>
        <v/>
      </c>
      <c r="AV14" t="str">
        <f>IF('2. Additional HAP'!$A$18=0,"",'2. Additional HAP'!$A$18)</f>
        <v/>
      </c>
      <c r="AW14" s="95">
        <f>'2. Additional HAP'!R53</f>
        <v>0</v>
      </c>
      <c r="AX14" t="str">
        <f>IF('2. Additional HAP'!$J$19=0,"",'2. Additional HAP'!$J$19)</f>
        <v/>
      </c>
      <c r="AY14" t="str">
        <f>IF('2. Additional HAP'!$A$19=0,"",'2. Additional HAP'!$A$19)</f>
        <v/>
      </c>
      <c r="AZ14" s="95">
        <f>'2. Additional HAP'!S53</f>
        <v>0</v>
      </c>
      <c r="BA14" t="str">
        <f>IF('2. Additional HAP'!$J$20=0,"",'2. Additional HAP'!$J$20)</f>
        <v/>
      </c>
      <c r="BB14" t="str">
        <f>IF('2. Additional HAP'!$A$20=0,"",'2. Additional HAP'!$A$20)</f>
        <v/>
      </c>
      <c r="BC14" s="95">
        <f>'2. Additional HAP'!T53</f>
        <v>0</v>
      </c>
      <c r="BD14" t="str">
        <f>IF('2. Additional HAP'!$J$21=0,"",'2. Additional HAP'!$J$21)</f>
        <v/>
      </c>
      <c r="BE14" t="str">
        <f>IF('2. Additional HAP'!$A$21=0,"",'2. Additional HAP'!$A$21)</f>
        <v/>
      </c>
      <c r="BF14" s="95">
        <f>'2. Additional HAP'!U53</f>
        <v>0</v>
      </c>
      <c r="BG14" t="str">
        <f>IF('2. Additional HAP'!$J$22=0,"",'2. Additional HAP'!$J$22)</f>
        <v/>
      </c>
      <c r="BH14" t="str">
        <f>IF('2. Additional HAP'!$A$22=0,"",'2. Additional HAP'!$A$22)</f>
        <v/>
      </c>
      <c r="BI14" s="95">
        <f>'2. Additional HAP'!V53</f>
        <v>0</v>
      </c>
      <c r="BJ14" t="str">
        <f>IF('2. Additional HAP'!$J$23=0,"",'2. Additional HAP'!$J$23)</f>
        <v/>
      </c>
      <c r="BK14" t="str">
        <f>IF('2. Additional HAP'!$A$23=0,"",'2. Additional HAP'!$A$23)</f>
        <v/>
      </c>
      <c r="BL14" s="95">
        <f>'2. Additional HAP'!W53</f>
        <v>0</v>
      </c>
      <c r="BM14" t="str">
        <f>IF('2. Additional HAP'!$J$24=0,"",'2. Additional HAP'!$J$24)</f>
        <v/>
      </c>
      <c r="BN14" t="str">
        <f>IF('2. Additional HAP'!$A$24=0,"",'2. Additional HAP'!$A$24)</f>
        <v/>
      </c>
      <c r="BO14" s="95">
        <f>'2. Additional HAP'!X53</f>
        <v>0</v>
      </c>
      <c r="BP14" t="str">
        <f>IF('2. Additional HAP'!$J$25=0,"",'2. Additional HAP'!$J$25)</f>
        <v/>
      </c>
      <c r="BQ14" t="str">
        <f>IF('2. Additional HAP'!$A$25=0,"",'2. Additional HAP'!$A$25)</f>
        <v/>
      </c>
      <c r="BR14" s="95">
        <f>'2. Additional HAP'!Y53</f>
        <v>0</v>
      </c>
      <c r="BS14" t="str">
        <f>IF('2. Additional HAP'!$J$26=0,"",'2. Additional HAP'!$J$26)</f>
        <v/>
      </c>
      <c r="BT14" t="str">
        <f>IF('2. Additional HAP'!$A$26=0,"",'2. Additional HAP'!$A$26)</f>
        <v/>
      </c>
      <c r="BU14" s="95">
        <f>'2. Additional HAP'!Z53</f>
        <v>0</v>
      </c>
      <c r="BV14" t="str">
        <f>IF('2. Additional HAP'!$J$27=0,"",'2. Additional HAP'!$J$27)</f>
        <v/>
      </c>
      <c r="BW14" t="str">
        <f>IF('2. Additional HAP'!$A$27=0,"",'2. Additional HAP'!$A$27)</f>
        <v/>
      </c>
      <c r="BX14" s="95">
        <f>'2. Additional HAP'!AA53</f>
        <v>0</v>
      </c>
      <c r="BY14" t="str">
        <f>IF('2. Additional HAP'!$J$28=0,"",'2. Additional HAP'!$J$28)</f>
        <v/>
      </c>
      <c r="BZ14" t="str">
        <f>IF('2. Additional HAP'!$A$28=0,"",'2. Additional HAP'!$A$28)</f>
        <v/>
      </c>
      <c r="CA14" s="95">
        <f>'2. Additional HAP'!AB53</f>
        <v>0</v>
      </c>
      <c r="CB14" t="str">
        <f>IF('2. Additional HAP'!$J$29=0,"",'2. Additional HAP'!$J$29)</f>
        <v/>
      </c>
      <c r="CC14" t="str">
        <f>IF('2. Additional HAP'!$A$29=0,"",'2. Additional HAP'!$A$29)</f>
        <v/>
      </c>
      <c r="CD14" s="95">
        <f>'2. Additional HAP'!AC53</f>
        <v>0</v>
      </c>
      <c r="CE14" t="str">
        <f>IF('2. Additional HAP'!$J$30=0,"",'2. Additional HAP'!$J$30)</f>
        <v/>
      </c>
      <c r="CF14" t="str">
        <f>IF('2. Additional HAP'!$A$30=0,"",'2. Additional HAP'!$A$30)</f>
        <v/>
      </c>
      <c r="CG14" s="95">
        <f>'2. Additional HAP'!AD53</f>
        <v>0</v>
      </c>
      <c r="CH14" t="str">
        <f>IF('2. Additional HAP'!$J$31=0,"",'2. Additional HAP'!$J$31)</f>
        <v/>
      </c>
      <c r="CI14" t="str">
        <f>IF('2. Additional HAP'!$A$31=0,"",'2. Additional HAP'!$A$31)</f>
        <v/>
      </c>
      <c r="CJ14" s="95">
        <f>'2. Additional HAP'!AE53</f>
        <v>0</v>
      </c>
      <c r="CK14" t="str">
        <f>IF('2. Additional HAP'!$J$32=0,"",'2. Additional HAP'!$J$32)</f>
        <v/>
      </c>
      <c r="CL14" t="str">
        <f>IF('2. Additional HAP'!$A$32=0,"",'2. Additional HAP'!$A$32)</f>
        <v/>
      </c>
      <c r="CM14" s="95">
        <f>'2. Additional HAP'!AF53</f>
        <v>0</v>
      </c>
      <c r="CN14" t="str">
        <f>IF('2. Additional HAP'!$J$33=0,"",'2. Additional HAP'!$J$33)</f>
        <v/>
      </c>
      <c r="CO14" t="str">
        <f>IF('2. Additional HAP'!$A$33=0,"",'2. Additional HAP'!$A$33)</f>
        <v/>
      </c>
      <c r="CP14" s="95">
        <f>'2. Additional HAP'!AG53</f>
        <v>0</v>
      </c>
      <c r="CQ14" t="str">
        <f>IF('2. Additional HAP'!$J$34=0,"",'2. Additional HAP'!$J$34)</f>
        <v/>
      </c>
      <c r="CR14" t="str">
        <f>IF('2. Additional HAP'!$A$34=0,"",'2. Additional HAP'!$A$34)</f>
        <v/>
      </c>
      <c r="CS14" s="95">
        <f>'2. Additional HAP'!AH53</f>
        <v>0</v>
      </c>
      <c r="CT14" t="str">
        <f>IF('2. Additional HAP'!$J$35=0,"",'2. Additional HAP'!$J$35)</f>
        <v/>
      </c>
      <c r="CU14" t="str">
        <f>IF('2. Additional HAP'!$A$35=0,"",'2. Additional HAP'!$A$35)</f>
        <v/>
      </c>
      <c r="CV14" s="95">
        <f>'2. Additional HAP'!AI53</f>
        <v>0</v>
      </c>
      <c r="CW14" t="str">
        <f>IF('2. Additional HAP'!$J$36=0,"",'2. Additional HAP'!$J$36)</f>
        <v/>
      </c>
      <c r="CX14" t="str">
        <f>IF('2. Additional HAP'!$A$36=0,"",'2. Additional HAP'!$A$36)</f>
        <v/>
      </c>
      <c r="CY14" s="95">
        <f>'2. Additional HAP'!AJ53</f>
        <v>0</v>
      </c>
      <c r="CZ14" t="str">
        <f>IF('2. Additional HAP'!$J$37=0,"",'2. Additional HAP'!$J$37)</f>
        <v/>
      </c>
      <c r="DA14" t="str">
        <f>IF('2. Additional HAP'!$A$37=0,"",'2. Additional HAP'!$A$37)</f>
        <v/>
      </c>
      <c r="DB14" s="95">
        <f>'2. Additional HAP'!AK53</f>
        <v>0</v>
      </c>
    </row>
    <row r="15" spans="1:106" x14ac:dyDescent="0.25">
      <c r="A15" t="str">
        <f>IF('2. Additional HAP'!A54=0,"",'2. Additional HAP'!A54)</f>
        <v/>
      </c>
      <c r="B15" t="str">
        <f>IF('2. Additional HAP'!$J$3=0,"",'2. Additional HAP'!$J$3)</f>
        <v/>
      </c>
      <c r="C15" t="str">
        <f>IF('2. Additional HAP'!$A$3=0,"",'2. Additional HAP'!$A$3)</f>
        <v/>
      </c>
      <c r="D15" s="95">
        <f>'2. Additional HAP'!C54</f>
        <v>0</v>
      </c>
      <c r="E15" t="str">
        <f>IF('2. Additional HAP'!$J$4=0,"",'2. Additional HAP'!$J$4)</f>
        <v/>
      </c>
      <c r="F15" t="str">
        <f>IF('2. Additional HAP'!$A$4=0,"",'2. Additional HAP'!$A$4)</f>
        <v/>
      </c>
      <c r="G15" s="95">
        <f>'2. Additional HAP'!D54</f>
        <v>0</v>
      </c>
      <c r="H15" t="str">
        <f>IF('2. Additional HAP'!$J$5=0,"",'2. Additional HAP'!$J$5)</f>
        <v/>
      </c>
      <c r="I15" t="str">
        <f>IF('2. Additional HAP'!$A$5=0,"",'2. Additional HAP'!$A$5)</f>
        <v/>
      </c>
      <c r="J15" s="95">
        <f>'2. Additional HAP'!E54</f>
        <v>0</v>
      </c>
      <c r="K15" t="str">
        <f>IF('2. Additional HAP'!$J$6=0,"",'2. Additional HAP'!$J$6)</f>
        <v/>
      </c>
      <c r="L15" t="str">
        <f>IF('2. Additional HAP'!$A$6=0,"",'2. Additional HAP'!$A$6)</f>
        <v/>
      </c>
      <c r="M15" s="95">
        <f>'2. Additional HAP'!F54</f>
        <v>0</v>
      </c>
      <c r="N15" t="str">
        <f>IF('2. Additional HAP'!$J$7=0,"",'2. Additional HAP'!$J$7)</f>
        <v/>
      </c>
      <c r="O15" t="str">
        <f>IF('2. Additional HAP'!$A$7=0,"",'2. Additional HAP'!$A$7)</f>
        <v/>
      </c>
      <c r="P15" s="95">
        <f>'2. Additional HAP'!G54</f>
        <v>0</v>
      </c>
      <c r="Q15" t="str">
        <f>IF('2. Additional HAP'!$J$8=0,"",'2. Additional HAP'!$J$8)</f>
        <v/>
      </c>
      <c r="R15" t="str">
        <f>IF('2. Additional HAP'!$A$8=0,"",'2. Additional HAP'!$A$8)</f>
        <v/>
      </c>
      <c r="S15" s="95">
        <f>'2. Additional HAP'!H54</f>
        <v>0</v>
      </c>
      <c r="T15" t="str">
        <f>IF('2. Additional HAP'!$J$9=0,"",'2. Additional HAP'!$J$9)</f>
        <v/>
      </c>
      <c r="U15" t="str">
        <f>IF('2. Additional HAP'!$A$9=0,"",'2. Additional HAP'!$A$9)</f>
        <v/>
      </c>
      <c r="V15" s="95">
        <f>'2. Additional HAP'!I54</f>
        <v>0</v>
      </c>
      <c r="W15" t="str">
        <f>IF('2. Additional HAP'!$J$10=0,"",'2. Additional HAP'!$J$10)</f>
        <v/>
      </c>
      <c r="X15" t="str">
        <f>IF('2. Additional HAP'!$A$10=0,"",'2. Additional HAP'!$A$10)</f>
        <v/>
      </c>
      <c r="Y15" s="95">
        <f>'2. Additional HAP'!J54</f>
        <v>0</v>
      </c>
      <c r="Z15" t="str">
        <f>IF('2. Additional HAP'!$J$11=0,"",'2. Additional HAP'!$J$11)</f>
        <v/>
      </c>
      <c r="AA15" t="str">
        <f>IF('2. Additional HAP'!$A$11=0,"",'2. Additional HAP'!$A$11)</f>
        <v/>
      </c>
      <c r="AB15" s="95">
        <f>'2. Additional HAP'!K54</f>
        <v>0</v>
      </c>
      <c r="AC15" t="str">
        <f>IF('2. Additional HAP'!$J$12=0,"",'2. Additional HAP'!$J$12)</f>
        <v/>
      </c>
      <c r="AD15" t="str">
        <f>IF('2. Additional HAP'!$A$12=0,"",'2. Additional HAP'!$A$12)</f>
        <v/>
      </c>
      <c r="AE15" s="95">
        <f>'2. Additional HAP'!L54</f>
        <v>0</v>
      </c>
      <c r="AF15" t="str">
        <f>IF('2. Additional HAP'!$J$13=0,"",'2. Additional HAP'!$J$13)</f>
        <v/>
      </c>
      <c r="AG15" t="str">
        <f>IF('2. Additional HAP'!$A$13=0,"",'2. Additional HAP'!$A$13)</f>
        <v/>
      </c>
      <c r="AH15" s="95">
        <f>'2. Additional HAP'!M54</f>
        <v>0</v>
      </c>
      <c r="AI15" t="str">
        <f>IF('2. Additional HAP'!$J$14=0,"",'2. Additional HAP'!$J$14)</f>
        <v/>
      </c>
      <c r="AJ15" t="str">
        <f>IF('2. Additional HAP'!$A$14=0,"",'2. Additional HAP'!$A$14)</f>
        <v/>
      </c>
      <c r="AK15" s="95">
        <f>'2. Additional HAP'!N54</f>
        <v>0</v>
      </c>
      <c r="AL15" t="str">
        <f>IF('2. Additional HAP'!$J$15=0,"",'2. Additional HAP'!$J$15)</f>
        <v/>
      </c>
      <c r="AM15" t="str">
        <f>IF('2. Additional HAP'!$A$15=0,"",'2. Additional HAP'!$A$15)</f>
        <v/>
      </c>
      <c r="AN15" s="95">
        <f>'2. Additional HAP'!O54</f>
        <v>0</v>
      </c>
      <c r="AO15" t="str">
        <f>IF('2. Additional HAP'!$J$16=0,"",'2. Additional HAP'!$J$16)</f>
        <v/>
      </c>
      <c r="AP15" t="str">
        <f>IF('2. Additional HAP'!$A$16=0,"",'2. Additional HAP'!$A$16)</f>
        <v/>
      </c>
      <c r="AQ15" s="95">
        <f>'2. Additional HAP'!P54</f>
        <v>0</v>
      </c>
      <c r="AR15" t="str">
        <f>IF('2. Additional HAP'!$J$17=0,"",'2. Additional HAP'!$J$17)</f>
        <v/>
      </c>
      <c r="AS15" t="str">
        <f>IF('2. Additional HAP'!$A$17=0,"",'2. Additional HAP'!$A$17)</f>
        <v/>
      </c>
      <c r="AT15" s="95">
        <f>'2. Additional HAP'!Q54</f>
        <v>0</v>
      </c>
      <c r="AU15" t="str">
        <f>IF('2. Additional HAP'!$J$18=0,"",'2. Additional HAP'!$J$18)</f>
        <v/>
      </c>
      <c r="AV15" t="str">
        <f>IF('2. Additional HAP'!$A$18=0,"",'2. Additional HAP'!$A$18)</f>
        <v/>
      </c>
      <c r="AW15" s="95">
        <f>'2. Additional HAP'!R54</f>
        <v>0</v>
      </c>
      <c r="AX15" t="str">
        <f>IF('2. Additional HAP'!$J$19=0,"",'2. Additional HAP'!$J$19)</f>
        <v/>
      </c>
      <c r="AY15" t="str">
        <f>IF('2. Additional HAP'!$A$19=0,"",'2. Additional HAP'!$A$19)</f>
        <v/>
      </c>
      <c r="AZ15" s="95">
        <f>'2. Additional HAP'!S54</f>
        <v>0</v>
      </c>
      <c r="BA15" t="str">
        <f>IF('2. Additional HAP'!$J$20=0,"",'2. Additional HAP'!$J$20)</f>
        <v/>
      </c>
      <c r="BB15" t="str">
        <f>IF('2. Additional HAP'!$A$20=0,"",'2. Additional HAP'!$A$20)</f>
        <v/>
      </c>
      <c r="BC15" s="95">
        <f>'2. Additional HAP'!T54</f>
        <v>0</v>
      </c>
      <c r="BD15" t="str">
        <f>IF('2. Additional HAP'!$J$21=0,"",'2. Additional HAP'!$J$21)</f>
        <v/>
      </c>
      <c r="BE15" t="str">
        <f>IF('2. Additional HAP'!$A$21=0,"",'2. Additional HAP'!$A$21)</f>
        <v/>
      </c>
      <c r="BF15" s="95">
        <f>'2. Additional HAP'!U54</f>
        <v>0</v>
      </c>
      <c r="BG15" t="str">
        <f>IF('2. Additional HAP'!$J$22=0,"",'2. Additional HAP'!$J$22)</f>
        <v/>
      </c>
      <c r="BH15" t="str">
        <f>IF('2. Additional HAP'!$A$22=0,"",'2. Additional HAP'!$A$22)</f>
        <v/>
      </c>
      <c r="BI15" s="95">
        <f>'2. Additional HAP'!V54</f>
        <v>0</v>
      </c>
      <c r="BJ15" t="str">
        <f>IF('2. Additional HAP'!$J$23=0,"",'2. Additional HAP'!$J$23)</f>
        <v/>
      </c>
      <c r="BK15" t="str">
        <f>IF('2. Additional HAP'!$A$23=0,"",'2. Additional HAP'!$A$23)</f>
        <v/>
      </c>
      <c r="BL15" s="95">
        <f>'2. Additional HAP'!W54</f>
        <v>0</v>
      </c>
      <c r="BM15" t="str">
        <f>IF('2. Additional HAP'!$J$24=0,"",'2. Additional HAP'!$J$24)</f>
        <v/>
      </c>
      <c r="BN15" t="str">
        <f>IF('2. Additional HAP'!$A$24=0,"",'2. Additional HAP'!$A$24)</f>
        <v/>
      </c>
      <c r="BO15" s="95">
        <f>'2. Additional HAP'!X54</f>
        <v>0</v>
      </c>
      <c r="BP15" t="str">
        <f>IF('2. Additional HAP'!$J$25=0,"",'2. Additional HAP'!$J$25)</f>
        <v/>
      </c>
      <c r="BQ15" t="str">
        <f>IF('2. Additional HAP'!$A$25=0,"",'2. Additional HAP'!$A$25)</f>
        <v/>
      </c>
      <c r="BR15" s="95">
        <f>'2. Additional HAP'!Y54</f>
        <v>0</v>
      </c>
      <c r="BS15" t="str">
        <f>IF('2. Additional HAP'!$J$26=0,"",'2. Additional HAP'!$J$26)</f>
        <v/>
      </c>
      <c r="BT15" t="str">
        <f>IF('2. Additional HAP'!$A$26=0,"",'2. Additional HAP'!$A$26)</f>
        <v/>
      </c>
      <c r="BU15" s="95">
        <f>'2. Additional HAP'!Z54</f>
        <v>0</v>
      </c>
      <c r="BV15" t="str">
        <f>IF('2. Additional HAP'!$J$27=0,"",'2. Additional HAP'!$J$27)</f>
        <v/>
      </c>
      <c r="BW15" t="str">
        <f>IF('2. Additional HAP'!$A$27=0,"",'2. Additional HAP'!$A$27)</f>
        <v/>
      </c>
      <c r="BX15" s="95">
        <f>'2. Additional HAP'!AA54</f>
        <v>0</v>
      </c>
      <c r="BY15" t="str">
        <f>IF('2. Additional HAP'!$J$28=0,"",'2. Additional HAP'!$J$28)</f>
        <v/>
      </c>
      <c r="BZ15" t="str">
        <f>IF('2. Additional HAP'!$A$28=0,"",'2. Additional HAP'!$A$28)</f>
        <v/>
      </c>
      <c r="CA15" s="95">
        <f>'2. Additional HAP'!AB54</f>
        <v>0</v>
      </c>
      <c r="CB15" t="str">
        <f>IF('2. Additional HAP'!$J$29=0,"",'2. Additional HAP'!$J$29)</f>
        <v/>
      </c>
      <c r="CC15" t="str">
        <f>IF('2. Additional HAP'!$A$29=0,"",'2. Additional HAP'!$A$29)</f>
        <v/>
      </c>
      <c r="CD15" s="95">
        <f>'2. Additional HAP'!AC54</f>
        <v>0</v>
      </c>
      <c r="CE15" t="str">
        <f>IF('2. Additional HAP'!$J$30=0,"",'2. Additional HAP'!$J$30)</f>
        <v/>
      </c>
      <c r="CF15" t="str">
        <f>IF('2. Additional HAP'!$A$30=0,"",'2. Additional HAP'!$A$30)</f>
        <v/>
      </c>
      <c r="CG15" s="95">
        <f>'2. Additional HAP'!AD54</f>
        <v>0</v>
      </c>
      <c r="CH15" t="str">
        <f>IF('2. Additional HAP'!$J$31=0,"",'2. Additional HAP'!$J$31)</f>
        <v/>
      </c>
      <c r="CI15" t="str">
        <f>IF('2. Additional HAP'!$A$31=0,"",'2. Additional HAP'!$A$31)</f>
        <v/>
      </c>
      <c r="CJ15" s="95">
        <f>'2. Additional HAP'!AE54</f>
        <v>0</v>
      </c>
      <c r="CK15" t="str">
        <f>IF('2. Additional HAP'!$J$32=0,"",'2. Additional HAP'!$J$32)</f>
        <v/>
      </c>
      <c r="CL15" t="str">
        <f>IF('2. Additional HAP'!$A$32=0,"",'2. Additional HAP'!$A$32)</f>
        <v/>
      </c>
      <c r="CM15" s="95">
        <f>'2. Additional HAP'!AF54</f>
        <v>0</v>
      </c>
      <c r="CN15" t="str">
        <f>IF('2. Additional HAP'!$J$33=0,"",'2. Additional HAP'!$J$33)</f>
        <v/>
      </c>
      <c r="CO15" t="str">
        <f>IF('2. Additional HAP'!$A$33=0,"",'2. Additional HAP'!$A$33)</f>
        <v/>
      </c>
      <c r="CP15" s="95">
        <f>'2. Additional HAP'!AG54</f>
        <v>0</v>
      </c>
      <c r="CQ15" t="str">
        <f>IF('2. Additional HAP'!$J$34=0,"",'2. Additional HAP'!$J$34)</f>
        <v/>
      </c>
      <c r="CR15" t="str">
        <f>IF('2. Additional HAP'!$A$34=0,"",'2. Additional HAP'!$A$34)</f>
        <v/>
      </c>
      <c r="CS15" s="95">
        <f>'2. Additional HAP'!AH54</f>
        <v>0</v>
      </c>
      <c r="CT15" t="str">
        <f>IF('2. Additional HAP'!$J$35=0,"",'2. Additional HAP'!$J$35)</f>
        <v/>
      </c>
      <c r="CU15" t="str">
        <f>IF('2. Additional HAP'!$A$35=0,"",'2. Additional HAP'!$A$35)</f>
        <v/>
      </c>
      <c r="CV15" s="95">
        <f>'2. Additional HAP'!AI54</f>
        <v>0</v>
      </c>
      <c r="CW15" t="str">
        <f>IF('2. Additional HAP'!$J$36=0,"",'2. Additional HAP'!$J$36)</f>
        <v/>
      </c>
      <c r="CX15" t="str">
        <f>IF('2. Additional HAP'!$A$36=0,"",'2. Additional HAP'!$A$36)</f>
        <v/>
      </c>
      <c r="CY15" s="95">
        <f>'2. Additional HAP'!AJ54</f>
        <v>0</v>
      </c>
      <c r="CZ15" t="str">
        <f>IF('2. Additional HAP'!$J$37=0,"",'2. Additional HAP'!$J$37)</f>
        <v/>
      </c>
      <c r="DA15" t="str">
        <f>IF('2. Additional HAP'!$A$37=0,"",'2. Additional HAP'!$A$37)</f>
        <v/>
      </c>
      <c r="DB15" s="95">
        <f>'2. Additional HAP'!AK54</f>
        <v>0</v>
      </c>
    </row>
    <row r="16" spans="1:106" x14ac:dyDescent="0.25">
      <c r="A16" t="str">
        <f>IF('2. Additional HAP'!A55=0,"",'2. Additional HAP'!A55)</f>
        <v/>
      </c>
      <c r="B16" t="str">
        <f>IF('2. Additional HAP'!$J$3=0,"",'2. Additional HAP'!$J$3)</f>
        <v/>
      </c>
      <c r="C16" t="str">
        <f>IF('2. Additional HAP'!$A$3=0,"",'2. Additional HAP'!$A$3)</f>
        <v/>
      </c>
      <c r="D16" s="95">
        <f>'2. Additional HAP'!C55</f>
        <v>0</v>
      </c>
      <c r="E16" t="str">
        <f>IF('2. Additional HAP'!$J$4=0,"",'2. Additional HAP'!$J$4)</f>
        <v/>
      </c>
      <c r="F16" t="str">
        <f>IF('2. Additional HAP'!$A$4=0,"",'2. Additional HAP'!$A$4)</f>
        <v/>
      </c>
      <c r="G16" s="95">
        <f>'2. Additional HAP'!D55</f>
        <v>0</v>
      </c>
      <c r="H16" t="str">
        <f>IF('2. Additional HAP'!$J$5=0,"",'2. Additional HAP'!$J$5)</f>
        <v/>
      </c>
      <c r="I16" t="str">
        <f>IF('2. Additional HAP'!$A$5=0,"",'2. Additional HAP'!$A$5)</f>
        <v/>
      </c>
      <c r="J16" s="95">
        <f>'2. Additional HAP'!E55</f>
        <v>0</v>
      </c>
      <c r="K16" t="str">
        <f>IF('2. Additional HAP'!$J$6=0,"",'2. Additional HAP'!$J$6)</f>
        <v/>
      </c>
      <c r="L16" t="str">
        <f>IF('2. Additional HAP'!$A$6=0,"",'2. Additional HAP'!$A$6)</f>
        <v/>
      </c>
      <c r="M16" s="95">
        <f>'2. Additional HAP'!F55</f>
        <v>0</v>
      </c>
      <c r="N16" t="str">
        <f>IF('2. Additional HAP'!$J$7=0,"",'2. Additional HAP'!$J$7)</f>
        <v/>
      </c>
      <c r="O16" t="str">
        <f>IF('2. Additional HAP'!$A$7=0,"",'2. Additional HAP'!$A$7)</f>
        <v/>
      </c>
      <c r="P16" s="95">
        <f>'2. Additional HAP'!G55</f>
        <v>0</v>
      </c>
      <c r="Q16" t="str">
        <f>IF('2. Additional HAP'!$J$8=0,"",'2. Additional HAP'!$J$8)</f>
        <v/>
      </c>
      <c r="R16" t="str">
        <f>IF('2. Additional HAP'!$A$8=0,"",'2. Additional HAP'!$A$8)</f>
        <v/>
      </c>
      <c r="S16" s="95">
        <f>'2. Additional HAP'!H55</f>
        <v>0</v>
      </c>
      <c r="T16" t="str">
        <f>IF('2. Additional HAP'!$J$9=0,"",'2. Additional HAP'!$J$9)</f>
        <v/>
      </c>
      <c r="U16" t="str">
        <f>IF('2. Additional HAP'!$A$9=0,"",'2. Additional HAP'!$A$9)</f>
        <v/>
      </c>
      <c r="V16" s="95">
        <f>'2. Additional HAP'!I55</f>
        <v>0</v>
      </c>
      <c r="W16" t="str">
        <f>IF('2. Additional HAP'!$J$10=0,"",'2. Additional HAP'!$J$10)</f>
        <v/>
      </c>
      <c r="X16" t="str">
        <f>IF('2. Additional HAP'!$A$10=0,"",'2. Additional HAP'!$A$10)</f>
        <v/>
      </c>
      <c r="Y16" s="95">
        <f>'2. Additional HAP'!J55</f>
        <v>0</v>
      </c>
      <c r="Z16" t="str">
        <f>IF('2. Additional HAP'!$J$11=0,"",'2. Additional HAP'!$J$11)</f>
        <v/>
      </c>
      <c r="AA16" t="str">
        <f>IF('2. Additional HAP'!$A$11=0,"",'2. Additional HAP'!$A$11)</f>
        <v/>
      </c>
      <c r="AB16" s="95">
        <f>'2. Additional HAP'!K55</f>
        <v>0</v>
      </c>
      <c r="AC16" t="str">
        <f>IF('2. Additional HAP'!$J$12=0,"",'2. Additional HAP'!$J$12)</f>
        <v/>
      </c>
      <c r="AD16" t="str">
        <f>IF('2. Additional HAP'!$A$12=0,"",'2. Additional HAP'!$A$12)</f>
        <v/>
      </c>
      <c r="AE16" s="95">
        <f>'2. Additional HAP'!L55</f>
        <v>0</v>
      </c>
      <c r="AF16" t="str">
        <f>IF('2. Additional HAP'!$J$13=0,"",'2. Additional HAP'!$J$13)</f>
        <v/>
      </c>
      <c r="AG16" t="str">
        <f>IF('2. Additional HAP'!$A$13=0,"",'2. Additional HAP'!$A$13)</f>
        <v/>
      </c>
      <c r="AH16" s="95">
        <f>'2. Additional HAP'!M55</f>
        <v>0</v>
      </c>
      <c r="AI16" t="str">
        <f>IF('2. Additional HAP'!$J$14=0,"",'2. Additional HAP'!$J$14)</f>
        <v/>
      </c>
      <c r="AJ16" t="str">
        <f>IF('2. Additional HAP'!$A$14=0,"",'2. Additional HAP'!$A$14)</f>
        <v/>
      </c>
      <c r="AK16" s="95">
        <f>'2. Additional HAP'!N55</f>
        <v>0</v>
      </c>
      <c r="AL16" t="str">
        <f>IF('2. Additional HAP'!$J$15=0,"",'2. Additional HAP'!$J$15)</f>
        <v/>
      </c>
      <c r="AM16" t="str">
        <f>IF('2. Additional HAP'!$A$15=0,"",'2. Additional HAP'!$A$15)</f>
        <v/>
      </c>
      <c r="AN16" s="95">
        <f>'2. Additional HAP'!O55</f>
        <v>0</v>
      </c>
      <c r="AO16" t="str">
        <f>IF('2. Additional HAP'!$J$16=0,"",'2. Additional HAP'!$J$16)</f>
        <v/>
      </c>
      <c r="AP16" t="str">
        <f>IF('2. Additional HAP'!$A$16=0,"",'2. Additional HAP'!$A$16)</f>
        <v/>
      </c>
      <c r="AQ16" s="95">
        <f>'2. Additional HAP'!P55</f>
        <v>0</v>
      </c>
      <c r="AR16" t="str">
        <f>IF('2. Additional HAP'!$J$17=0,"",'2. Additional HAP'!$J$17)</f>
        <v/>
      </c>
      <c r="AS16" t="str">
        <f>IF('2. Additional HAP'!$A$17=0,"",'2. Additional HAP'!$A$17)</f>
        <v/>
      </c>
      <c r="AT16" s="95">
        <f>'2. Additional HAP'!Q55</f>
        <v>0</v>
      </c>
      <c r="AU16" t="str">
        <f>IF('2. Additional HAP'!$J$18=0,"",'2. Additional HAP'!$J$18)</f>
        <v/>
      </c>
      <c r="AV16" t="str">
        <f>IF('2. Additional HAP'!$A$18=0,"",'2. Additional HAP'!$A$18)</f>
        <v/>
      </c>
      <c r="AW16" s="95">
        <f>'2. Additional HAP'!R55</f>
        <v>0</v>
      </c>
      <c r="AX16" t="str">
        <f>IF('2. Additional HAP'!$J$19=0,"",'2. Additional HAP'!$J$19)</f>
        <v/>
      </c>
      <c r="AY16" t="str">
        <f>IF('2. Additional HAP'!$A$19=0,"",'2. Additional HAP'!$A$19)</f>
        <v/>
      </c>
      <c r="AZ16" s="95">
        <f>'2. Additional HAP'!S55</f>
        <v>0</v>
      </c>
      <c r="BA16" t="str">
        <f>IF('2. Additional HAP'!$J$20=0,"",'2. Additional HAP'!$J$20)</f>
        <v/>
      </c>
      <c r="BB16" t="str">
        <f>IF('2. Additional HAP'!$A$20=0,"",'2. Additional HAP'!$A$20)</f>
        <v/>
      </c>
      <c r="BC16" s="95">
        <f>'2. Additional HAP'!T55</f>
        <v>0</v>
      </c>
      <c r="BD16" t="str">
        <f>IF('2. Additional HAP'!$J$21=0,"",'2. Additional HAP'!$J$21)</f>
        <v/>
      </c>
      <c r="BE16" t="str">
        <f>IF('2. Additional HAP'!$A$21=0,"",'2. Additional HAP'!$A$21)</f>
        <v/>
      </c>
      <c r="BF16" s="95">
        <f>'2. Additional HAP'!U55</f>
        <v>0</v>
      </c>
      <c r="BG16" t="str">
        <f>IF('2. Additional HAP'!$J$22=0,"",'2. Additional HAP'!$J$22)</f>
        <v/>
      </c>
      <c r="BH16" t="str">
        <f>IF('2. Additional HAP'!$A$22=0,"",'2. Additional HAP'!$A$22)</f>
        <v/>
      </c>
      <c r="BI16" s="95">
        <f>'2. Additional HAP'!V55</f>
        <v>0</v>
      </c>
      <c r="BJ16" t="str">
        <f>IF('2. Additional HAP'!$J$23=0,"",'2. Additional HAP'!$J$23)</f>
        <v/>
      </c>
      <c r="BK16" t="str">
        <f>IF('2. Additional HAP'!$A$23=0,"",'2. Additional HAP'!$A$23)</f>
        <v/>
      </c>
      <c r="BL16" s="95">
        <f>'2. Additional HAP'!W55</f>
        <v>0</v>
      </c>
      <c r="BM16" t="str">
        <f>IF('2. Additional HAP'!$J$24=0,"",'2. Additional HAP'!$J$24)</f>
        <v/>
      </c>
      <c r="BN16" t="str">
        <f>IF('2. Additional HAP'!$A$24=0,"",'2. Additional HAP'!$A$24)</f>
        <v/>
      </c>
      <c r="BO16" s="95">
        <f>'2. Additional HAP'!X55</f>
        <v>0</v>
      </c>
      <c r="BP16" t="str">
        <f>IF('2. Additional HAP'!$J$25=0,"",'2. Additional HAP'!$J$25)</f>
        <v/>
      </c>
      <c r="BQ16" t="str">
        <f>IF('2. Additional HAP'!$A$25=0,"",'2. Additional HAP'!$A$25)</f>
        <v/>
      </c>
      <c r="BR16" s="95">
        <f>'2. Additional HAP'!Y55</f>
        <v>0</v>
      </c>
      <c r="BS16" t="str">
        <f>IF('2. Additional HAP'!$J$26=0,"",'2. Additional HAP'!$J$26)</f>
        <v/>
      </c>
      <c r="BT16" t="str">
        <f>IF('2. Additional HAP'!$A$26=0,"",'2. Additional HAP'!$A$26)</f>
        <v/>
      </c>
      <c r="BU16" s="95">
        <f>'2. Additional HAP'!Z55</f>
        <v>0</v>
      </c>
      <c r="BV16" t="str">
        <f>IF('2. Additional HAP'!$J$27=0,"",'2. Additional HAP'!$J$27)</f>
        <v/>
      </c>
      <c r="BW16" t="str">
        <f>IF('2. Additional HAP'!$A$27=0,"",'2. Additional HAP'!$A$27)</f>
        <v/>
      </c>
      <c r="BX16" s="95">
        <f>'2. Additional HAP'!AA55</f>
        <v>0</v>
      </c>
      <c r="BY16" t="str">
        <f>IF('2. Additional HAP'!$J$28=0,"",'2. Additional HAP'!$J$28)</f>
        <v/>
      </c>
      <c r="BZ16" t="str">
        <f>IF('2. Additional HAP'!$A$28=0,"",'2. Additional HAP'!$A$28)</f>
        <v/>
      </c>
      <c r="CA16" s="95">
        <f>'2. Additional HAP'!AB55</f>
        <v>0</v>
      </c>
      <c r="CB16" t="str">
        <f>IF('2. Additional HAP'!$J$29=0,"",'2. Additional HAP'!$J$29)</f>
        <v/>
      </c>
      <c r="CC16" t="str">
        <f>IF('2. Additional HAP'!$A$29=0,"",'2. Additional HAP'!$A$29)</f>
        <v/>
      </c>
      <c r="CD16" s="95">
        <f>'2. Additional HAP'!AC55</f>
        <v>0</v>
      </c>
      <c r="CE16" t="str">
        <f>IF('2. Additional HAP'!$J$30=0,"",'2. Additional HAP'!$J$30)</f>
        <v/>
      </c>
      <c r="CF16" t="str">
        <f>IF('2. Additional HAP'!$A$30=0,"",'2. Additional HAP'!$A$30)</f>
        <v/>
      </c>
      <c r="CG16" s="95">
        <f>'2. Additional HAP'!AD55</f>
        <v>0</v>
      </c>
      <c r="CH16" t="str">
        <f>IF('2. Additional HAP'!$J$31=0,"",'2. Additional HAP'!$J$31)</f>
        <v/>
      </c>
      <c r="CI16" t="str">
        <f>IF('2. Additional HAP'!$A$31=0,"",'2. Additional HAP'!$A$31)</f>
        <v/>
      </c>
      <c r="CJ16" s="95">
        <f>'2. Additional HAP'!AE55</f>
        <v>0</v>
      </c>
      <c r="CK16" t="str">
        <f>IF('2. Additional HAP'!$J$32=0,"",'2. Additional HAP'!$J$32)</f>
        <v/>
      </c>
      <c r="CL16" t="str">
        <f>IF('2. Additional HAP'!$A$32=0,"",'2. Additional HAP'!$A$32)</f>
        <v/>
      </c>
      <c r="CM16" s="95">
        <f>'2. Additional HAP'!AF55</f>
        <v>0</v>
      </c>
      <c r="CN16" t="str">
        <f>IF('2. Additional HAP'!$J$33=0,"",'2. Additional HAP'!$J$33)</f>
        <v/>
      </c>
      <c r="CO16" t="str">
        <f>IF('2. Additional HAP'!$A$33=0,"",'2. Additional HAP'!$A$33)</f>
        <v/>
      </c>
      <c r="CP16" s="95">
        <f>'2. Additional HAP'!AG55</f>
        <v>0</v>
      </c>
      <c r="CQ16" t="str">
        <f>IF('2. Additional HAP'!$J$34=0,"",'2. Additional HAP'!$J$34)</f>
        <v/>
      </c>
      <c r="CR16" t="str">
        <f>IF('2. Additional HAP'!$A$34=0,"",'2. Additional HAP'!$A$34)</f>
        <v/>
      </c>
      <c r="CS16" s="95">
        <f>'2. Additional HAP'!AH55</f>
        <v>0</v>
      </c>
      <c r="CT16" t="str">
        <f>IF('2. Additional HAP'!$J$35=0,"",'2. Additional HAP'!$J$35)</f>
        <v/>
      </c>
      <c r="CU16" t="str">
        <f>IF('2. Additional HAP'!$A$35=0,"",'2. Additional HAP'!$A$35)</f>
        <v/>
      </c>
      <c r="CV16" s="95">
        <f>'2. Additional HAP'!AI55</f>
        <v>0</v>
      </c>
      <c r="CW16" t="str">
        <f>IF('2. Additional HAP'!$J$36=0,"",'2. Additional HAP'!$J$36)</f>
        <v/>
      </c>
      <c r="CX16" t="str">
        <f>IF('2. Additional HAP'!$A$36=0,"",'2. Additional HAP'!$A$36)</f>
        <v/>
      </c>
      <c r="CY16" s="95">
        <f>'2. Additional HAP'!AJ55</f>
        <v>0</v>
      </c>
      <c r="CZ16" t="str">
        <f>IF('2. Additional HAP'!$J$37=0,"",'2. Additional HAP'!$J$37)</f>
        <v/>
      </c>
      <c r="DA16" t="str">
        <f>IF('2. Additional HAP'!$A$37=0,"",'2. Additional HAP'!$A$37)</f>
        <v/>
      </c>
      <c r="DB16" s="95">
        <f>'2. Additional HAP'!AK55</f>
        <v>0</v>
      </c>
    </row>
    <row r="17" spans="1:106" x14ac:dyDescent="0.25">
      <c r="A17" t="str">
        <f>IF('2. Additional HAP'!A56=0,"",'2. Additional HAP'!A56)</f>
        <v/>
      </c>
      <c r="B17" t="str">
        <f>IF('2. Additional HAP'!$J$3=0,"",'2. Additional HAP'!$J$3)</f>
        <v/>
      </c>
      <c r="C17" t="str">
        <f>IF('2. Additional HAP'!$A$3=0,"",'2. Additional HAP'!$A$3)</f>
        <v/>
      </c>
      <c r="D17" s="95">
        <f>'2. Additional HAP'!C56</f>
        <v>0</v>
      </c>
      <c r="E17" t="str">
        <f>IF('2. Additional HAP'!$J$4=0,"",'2. Additional HAP'!$J$4)</f>
        <v/>
      </c>
      <c r="F17" t="str">
        <f>IF('2. Additional HAP'!$A$4=0,"",'2. Additional HAP'!$A$4)</f>
        <v/>
      </c>
      <c r="G17" s="95">
        <f>'2. Additional HAP'!D56</f>
        <v>0</v>
      </c>
      <c r="H17" t="str">
        <f>IF('2. Additional HAP'!$J$5=0,"",'2. Additional HAP'!$J$5)</f>
        <v/>
      </c>
      <c r="I17" t="str">
        <f>IF('2. Additional HAP'!$A$5=0,"",'2. Additional HAP'!$A$5)</f>
        <v/>
      </c>
      <c r="J17" s="95">
        <f>'2. Additional HAP'!E56</f>
        <v>0</v>
      </c>
      <c r="K17" t="str">
        <f>IF('2. Additional HAP'!$J$6=0,"",'2. Additional HAP'!$J$6)</f>
        <v/>
      </c>
      <c r="L17" t="str">
        <f>IF('2. Additional HAP'!$A$6=0,"",'2. Additional HAP'!$A$6)</f>
        <v/>
      </c>
      <c r="M17" s="95">
        <f>'2. Additional HAP'!F56</f>
        <v>0</v>
      </c>
      <c r="N17" t="str">
        <f>IF('2. Additional HAP'!$J$7=0,"",'2. Additional HAP'!$J$7)</f>
        <v/>
      </c>
      <c r="O17" t="str">
        <f>IF('2. Additional HAP'!$A$7=0,"",'2. Additional HAP'!$A$7)</f>
        <v/>
      </c>
      <c r="P17" s="95">
        <f>'2. Additional HAP'!G56</f>
        <v>0</v>
      </c>
      <c r="Q17" t="str">
        <f>IF('2. Additional HAP'!$J$8=0,"",'2. Additional HAP'!$J$8)</f>
        <v/>
      </c>
      <c r="R17" t="str">
        <f>IF('2. Additional HAP'!$A$8=0,"",'2. Additional HAP'!$A$8)</f>
        <v/>
      </c>
      <c r="S17" s="95">
        <f>'2. Additional HAP'!H56</f>
        <v>0</v>
      </c>
      <c r="T17" t="str">
        <f>IF('2. Additional HAP'!$J$9=0,"",'2. Additional HAP'!$J$9)</f>
        <v/>
      </c>
      <c r="U17" t="str">
        <f>IF('2. Additional HAP'!$A$9=0,"",'2. Additional HAP'!$A$9)</f>
        <v/>
      </c>
      <c r="V17" s="95">
        <f>'2. Additional HAP'!I56</f>
        <v>0</v>
      </c>
      <c r="W17" t="str">
        <f>IF('2. Additional HAP'!$J$10=0,"",'2. Additional HAP'!$J$10)</f>
        <v/>
      </c>
      <c r="X17" t="str">
        <f>IF('2. Additional HAP'!$A$10=0,"",'2. Additional HAP'!$A$10)</f>
        <v/>
      </c>
      <c r="Y17" s="95">
        <f>'2. Additional HAP'!J56</f>
        <v>0</v>
      </c>
      <c r="Z17" t="str">
        <f>IF('2. Additional HAP'!$J$11=0,"",'2. Additional HAP'!$J$11)</f>
        <v/>
      </c>
      <c r="AA17" t="str">
        <f>IF('2. Additional HAP'!$A$11=0,"",'2. Additional HAP'!$A$11)</f>
        <v/>
      </c>
      <c r="AB17" s="95">
        <f>'2. Additional HAP'!K56</f>
        <v>0</v>
      </c>
      <c r="AC17" t="str">
        <f>IF('2. Additional HAP'!$J$12=0,"",'2. Additional HAP'!$J$12)</f>
        <v/>
      </c>
      <c r="AD17" t="str">
        <f>IF('2. Additional HAP'!$A$12=0,"",'2. Additional HAP'!$A$12)</f>
        <v/>
      </c>
      <c r="AE17" s="95">
        <f>'2. Additional HAP'!L56</f>
        <v>0</v>
      </c>
      <c r="AF17" t="str">
        <f>IF('2. Additional HAP'!$J$13=0,"",'2. Additional HAP'!$J$13)</f>
        <v/>
      </c>
      <c r="AG17" t="str">
        <f>IF('2. Additional HAP'!$A$13=0,"",'2. Additional HAP'!$A$13)</f>
        <v/>
      </c>
      <c r="AH17" s="95">
        <f>'2. Additional HAP'!M56</f>
        <v>0</v>
      </c>
      <c r="AI17" t="str">
        <f>IF('2. Additional HAP'!$J$14=0,"",'2. Additional HAP'!$J$14)</f>
        <v/>
      </c>
      <c r="AJ17" t="str">
        <f>IF('2. Additional HAP'!$A$14=0,"",'2. Additional HAP'!$A$14)</f>
        <v/>
      </c>
      <c r="AK17" s="95">
        <f>'2. Additional HAP'!N56</f>
        <v>0</v>
      </c>
      <c r="AL17" t="str">
        <f>IF('2. Additional HAP'!$J$15=0,"",'2. Additional HAP'!$J$15)</f>
        <v/>
      </c>
      <c r="AM17" t="str">
        <f>IF('2. Additional HAP'!$A$15=0,"",'2. Additional HAP'!$A$15)</f>
        <v/>
      </c>
      <c r="AN17" s="95">
        <f>'2. Additional HAP'!O56</f>
        <v>0</v>
      </c>
      <c r="AO17" t="str">
        <f>IF('2. Additional HAP'!$J$16=0,"",'2. Additional HAP'!$J$16)</f>
        <v/>
      </c>
      <c r="AP17" t="str">
        <f>IF('2. Additional HAP'!$A$16=0,"",'2. Additional HAP'!$A$16)</f>
        <v/>
      </c>
      <c r="AQ17" s="95">
        <f>'2. Additional HAP'!P56</f>
        <v>0</v>
      </c>
      <c r="AR17" t="str">
        <f>IF('2. Additional HAP'!$J$17=0,"",'2. Additional HAP'!$J$17)</f>
        <v/>
      </c>
      <c r="AS17" t="str">
        <f>IF('2. Additional HAP'!$A$17=0,"",'2. Additional HAP'!$A$17)</f>
        <v/>
      </c>
      <c r="AT17" s="95">
        <f>'2. Additional HAP'!Q56</f>
        <v>0</v>
      </c>
      <c r="AU17" t="str">
        <f>IF('2. Additional HAP'!$J$18=0,"",'2. Additional HAP'!$J$18)</f>
        <v/>
      </c>
      <c r="AV17" t="str">
        <f>IF('2. Additional HAP'!$A$18=0,"",'2. Additional HAP'!$A$18)</f>
        <v/>
      </c>
      <c r="AW17" s="95">
        <f>'2. Additional HAP'!R56</f>
        <v>0</v>
      </c>
      <c r="AX17" t="str">
        <f>IF('2. Additional HAP'!$J$19=0,"",'2. Additional HAP'!$J$19)</f>
        <v/>
      </c>
      <c r="AY17" t="str">
        <f>IF('2. Additional HAP'!$A$19=0,"",'2. Additional HAP'!$A$19)</f>
        <v/>
      </c>
      <c r="AZ17" s="95">
        <f>'2. Additional HAP'!S56</f>
        <v>0</v>
      </c>
      <c r="BA17" t="str">
        <f>IF('2. Additional HAP'!$J$20=0,"",'2. Additional HAP'!$J$20)</f>
        <v/>
      </c>
      <c r="BB17" t="str">
        <f>IF('2. Additional HAP'!$A$20=0,"",'2. Additional HAP'!$A$20)</f>
        <v/>
      </c>
      <c r="BC17" s="95">
        <f>'2. Additional HAP'!T56</f>
        <v>0</v>
      </c>
      <c r="BD17" t="str">
        <f>IF('2. Additional HAP'!$J$21=0,"",'2. Additional HAP'!$J$21)</f>
        <v/>
      </c>
      <c r="BE17" t="str">
        <f>IF('2. Additional HAP'!$A$21=0,"",'2. Additional HAP'!$A$21)</f>
        <v/>
      </c>
      <c r="BF17" s="95">
        <f>'2. Additional HAP'!U56</f>
        <v>0</v>
      </c>
      <c r="BG17" t="str">
        <f>IF('2. Additional HAP'!$J$22=0,"",'2. Additional HAP'!$J$22)</f>
        <v/>
      </c>
      <c r="BH17" t="str">
        <f>IF('2. Additional HAP'!$A$22=0,"",'2. Additional HAP'!$A$22)</f>
        <v/>
      </c>
      <c r="BI17" s="95">
        <f>'2. Additional HAP'!V56</f>
        <v>0</v>
      </c>
      <c r="BJ17" t="str">
        <f>IF('2. Additional HAP'!$J$23=0,"",'2. Additional HAP'!$J$23)</f>
        <v/>
      </c>
      <c r="BK17" t="str">
        <f>IF('2. Additional HAP'!$A$23=0,"",'2. Additional HAP'!$A$23)</f>
        <v/>
      </c>
      <c r="BL17" s="95">
        <f>'2. Additional HAP'!W56</f>
        <v>0</v>
      </c>
      <c r="BM17" t="str">
        <f>IF('2. Additional HAP'!$J$24=0,"",'2. Additional HAP'!$J$24)</f>
        <v/>
      </c>
      <c r="BN17" t="str">
        <f>IF('2. Additional HAP'!$A$24=0,"",'2. Additional HAP'!$A$24)</f>
        <v/>
      </c>
      <c r="BO17" s="95">
        <f>'2. Additional HAP'!X56</f>
        <v>0</v>
      </c>
      <c r="BP17" t="str">
        <f>IF('2. Additional HAP'!$J$25=0,"",'2. Additional HAP'!$J$25)</f>
        <v/>
      </c>
      <c r="BQ17" t="str">
        <f>IF('2. Additional HAP'!$A$25=0,"",'2. Additional HAP'!$A$25)</f>
        <v/>
      </c>
      <c r="BR17" s="95">
        <f>'2. Additional HAP'!Y56</f>
        <v>0</v>
      </c>
      <c r="BS17" t="str">
        <f>IF('2. Additional HAP'!$J$26=0,"",'2. Additional HAP'!$J$26)</f>
        <v/>
      </c>
      <c r="BT17" t="str">
        <f>IF('2. Additional HAP'!$A$26=0,"",'2. Additional HAP'!$A$26)</f>
        <v/>
      </c>
      <c r="BU17" s="95">
        <f>'2. Additional HAP'!Z56</f>
        <v>0</v>
      </c>
      <c r="BV17" t="str">
        <f>IF('2. Additional HAP'!$J$27=0,"",'2. Additional HAP'!$J$27)</f>
        <v/>
      </c>
      <c r="BW17" t="str">
        <f>IF('2. Additional HAP'!$A$27=0,"",'2. Additional HAP'!$A$27)</f>
        <v/>
      </c>
      <c r="BX17" s="95">
        <f>'2. Additional HAP'!AA56</f>
        <v>0</v>
      </c>
      <c r="BY17" t="str">
        <f>IF('2. Additional HAP'!$J$28=0,"",'2. Additional HAP'!$J$28)</f>
        <v/>
      </c>
      <c r="BZ17" t="str">
        <f>IF('2. Additional HAP'!$A$28=0,"",'2. Additional HAP'!$A$28)</f>
        <v/>
      </c>
      <c r="CA17" s="95">
        <f>'2. Additional HAP'!AB56</f>
        <v>0</v>
      </c>
      <c r="CB17" t="str">
        <f>IF('2. Additional HAP'!$J$29=0,"",'2. Additional HAP'!$J$29)</f>
        <v/>
      </c>
      <c r="CC17" t="str">
        <f>IF('2. Additional HAP'!$A$29=0,"",'2. Additional HAP'!$A$29)</f>
        <v/>
      </c>
      <c r="CD17" s="95">
        <f>'2. Additional HAP'!AC56</f>
        <v>0</v>
      </c>
      <c r="CE17" t="str">
        <f>IF('2. Additional HAP'!$J$30=0,"",'2. Additional HAP'!$J$30)</f>
        <v/>
      </c>
      <c r="CF17" t="str">
        <f>IF('2. Additional HAP'!$A$30=0,"",'2. Additional HAP'!$A$30)</f>
        <v/>
      </c>
      <c r="CG17" s="95">
        <f>'2. Additional HAP'!AD56</f>
        <v>0</v>
      </c>
      <c r="CH17" t="str">
        <f>IF('2. Additional HAP'!$J$31=0,"",'2. Additional HAP'!$J$31)</f>
        <v/>
      </c>
      <c r="CI17" t="str">
        <f>IF('2. Additional HAP'!$A$31=0,"",'2. Additional HAP'!$A$31)</f>
        <v/>
      </c>
      <c r="CJ17" s="95">
        <f>'2. Additional HAP'!AE56</f>
        <v>0</v>
      </c>
      <c r="CK17" t="str">
        <f>IF('2. Additional HAP'!$J$32=0,"",'2. Additional HAP'!$J$32)</f>
        <v/>
      </c>
      <c r="CL17" t="str">
        <f>IF('2. Additional HAP'!$A$32=0,"",'2. Additional HAP'!$A$32)</f>
        <v/>
      </c>
      <c r="CM17" s="95">
        <f>'2. Additional HAP'!AF56</f>
        <v>0</v>
      </c>
      <c r="CN17" t="str">
        <f>IF('2. Additional HAP'!$J$33=0,"",'2. Additional HAP'!$J$33)</f>
        <v/>
      </c>
      <c r="CO17" t="str">
        <f>IF('2. Additional HAP'!$A$33=0,"",'2. Additional HAP'!$A$33)</f>
        <v/>
      </c>
      <c r="CP17" s="95">
        <f>'2. Additional HAP'!AG56</f>
        <v>0</v>
      </c>
      <c r="CQ17" t="str">
        <f>IF('2. Additional HAP'!$J$34=0,"",'2. Additional HAP'!$J$34)</f>
        <v/>
      </c>
      <c r="CR17" t="str">
        <f>IF('2. Additional HAP'!$A$34=0,"",'2. Additional HAP'!$A$34)</f>
        <v/>
      </c>
      <c r="CS17" s="95">
        <f>'2. Additional HAP'!AH56</f>
        <v>0</v>
      </c>
      <c r="CT17" t="str">
        <f>IF('2. Additional HAP'!$J$35=0,"",'2. Additional HAP'!$J$35)</f>
        <v/>
      </c>
      <c r="CU17" t="str">
        <f>IF('2. Additional HAP'!$A$35=0,"",'2. Additional HAP'!$A$35)</f>
        <v/>
      </c>
      <c r="CV17" s="95">
        <f>'2. Additional HAP'!AI56</f>
        <v>0</v>
      </c>
      <c r="CW17" t="str">
        <f>IF('2. Additional HAP'!$J$36=0,"",'2. Additional HAP'!$J$36)</f>
        <v/>
      </c>
      <c r="CX17" t="str">
        <f>IF('2. Additional HAP'!$A$36=0,"",'2. Additional HAP'!$A$36)</f>
        <v/>
      </c>
      <c r="CY17" s="95">
        <f>'2. Additional HAP'!AJ56</f>
        <v>0</v>
      </c>
      <c r="CZ17" t="str">
        <f>IF('2. Additional HAP'!$J$37=0,"",'2. Additional HAP'!$J$37)</f>
        <v/>
      </c>
      <c r="DA17" t="str">
        <f>IF('2. Additional HAP'!$A$37=0,"",'2. Additional HAP'!$A$37)</f>
        <v/>
      </c>
      <c r="DB17" s="95">
        <f>'2. Additional HAP'!AK56</f>
        <v>0</v>
      </c>
    </row>
    <row r="18" spans="1:106" x14ac:dyDescent="0.25">
      <c r="A18" t="str">
        <f>IF('2. Additional HAP'!A57=0,"",'2. Additional HAP'!A57)</f>
        <v/>
      </c>
      <c r="B18" t="str">
        <f>IF('2. Additional HAP'!$J$3=0,"",'2. Additional HAP'!$J$3)</f>
        <v/>
      </c>
      <c r="C18" t="str">
        <f>IF('2. Additional HAP'!$A$3=0,"",'2. Additional HAP'!$A$3)</f>
        <v/>
      </c>
      <c r="D18" s="95">
        <f>'2. Additional HAP'!C57</f>
        <v>0</v>
      </c>
      <c r="E18" t="str">
        <f>IF('2. Additional HAP'!$J$4=0,"",'2. Additional HAP'!$J$4)</f>
        <v/>
      </c>
      <c r="F18" t="str">
        <f>IF('2. Additional HAP'!$A$4=0,"",'2. Additional HAP'!$A$4)</f>
        <v/>
      </c>
      <c r="G18" s="95">
        <f>'2. Additional HAP'!D57</f>
        <v>0</v>
      </c>
      <c r="H18" t="str">
        <f>IF('2. Additional HAP'!$J$5=0,"",'2. Additional HAP'!$J$5)</f>
        <v/>
      </c>
      <c r="I18" t="str">
        <f>IF('2. Additional HAP'!$A$5=0,"",'2. Additional HAP'!$A$5)</f>
        <v/>
      </c>
      <c r="J18" s="95">
        <f>'2. Additional HAP'!E57</f>
        <v>0</v>
      </c>
      <c r="K18" t="str">
        <f>IF('2. Additional HAP'!$J$6=0,"",'2. Additional HAP'!$J$6)</f>
        <v/>
      </c>
      <c r="L18" t="str">
        <f>IF('2. Additional HAP'!$A$6=0,"",'2. Additional HAP'!$A$6)</f>
        <v/>
      </c>
      <c r="M18" s="95">
        <f>'2. Additional HAP'!F57</f>
        <v>0</v>
      </c>
      <c r="N18" t="str">
        <f>IF('2. Additional HAP'!$J$7=0,"",'2. Additional HAP'!$J$7)</f>
        <v/>
      </c>
      <c r="O18" t="str">
        <f>IF('2. Additional HAP'!$A$7=0,"",'2. Additional HAP'!$A$7)</f>
        <v/>
      </c>
      <c r="P18" s="95">
        <f>'2. Additional HAP'!G57</f>
        <v>0</v>
      </c>
      <c r="Q18" t="str">
        <f>IF('2. Additional HAP'!$J$8=0,"",'2. Additional HAP'!$J$8)</f>
        <v/>
      </c>
      <c r="R18" t="str">
        <f>IF('2. Additional HAP'!$A$8=0,"",'2. Additional HAP'!$A$8)</f>
        <v/>
      </c>
      <c r="S18" s="95">
        <f>'2. Additional HAP'!H57</f>
        <v>0</v>
      </c>
      <c r="T18" t="str">
        <f>IF('2. Additional HAP'!$J$9=0,"",'2. Additional HAP'!$J$9)</f>
        <v/>
      </c>
      <c r="U18" t="str">
        <f>IF('2. Additional HAP'!$A$9=0,"",'2. Additional HAP'!$A$9)</f>
        <v/>
      </c>
      <c r="V18" s="95">
        <f>'2. Additional HAP'!I57</f>
        <v>0</v>
      </c>
      <c r="W18" t="str">
        <f>IF('2. Additional HAP'!$J$10=0,"",'2. Additional HAP'!$J$10)</f>
        <v/>
      </c>
      <c r="X18" t="str">
        <f>IF('2. Additional HAP'!$A$10=0,"",'2. Additional HAP'!$A$10)</f>
        <v/>
      </c>
      <c r="Y18" s="95">
        <f>'2. Additional HAP'!J57</f>
        <v>0</v>
      </c>
      <c r="Z18" t="str">
        <f>IF('2. Additional HAP'!$J$11=0,"",'2. Additional HAP'!$J$11)</f>
        <v/>
      </c>
      <c r="AA18" t="str">
        <f>IF('2. Additional HAP'!$A$11=0,"",'2. Additional HAP'!$A$11)</f>
        <v/>
      </c>
      <c r="AB18" s="95">
        <f>'2. Additional HAP'!K57</f>
        <v>0</v>
      </c>
      <c r="AC18" t="str">
        <f>IF('2. Additional HAP'!$J$12=0,"",'2. Additional HAP'!$J$12)</f>
        <v/>
      </c>
      <c r="AD18" t="str">
        <f>IF('2. Additional HAP'!$A$12=0,"",'2. Additional HAP'!$A$12)</f>
        <v/>
      </c>
      <c r="AE18" s="95">
        <f>'2. Additional HAP'!L57</f>
        <v>0</v>
      </c>
      <c r="AF18" t="str">
        <f>IF('2. Additional HAP'!$J$13=0,"",'2. Additional HAP'!$J$13)</f>
        <v/>
      </c>
      <c r="AG18" t="str">
        <f>IF('2. Additional HAP'!$A$13=0,"",'2. Additional HAP'!$A$13)</f>
        <v/>
      </c>
      <c r="AH18" s="95">
        <f>'2. Additional HAP'!M57</f>
        <v>0</v>
      </c>
      <c r="AI18" t="str">
        <f>IF('2. Additional HAP'!$J$14=0,"",'2. Additional HAP'!$J$14)</f>
        <v/>
      </c>
      <c r="AJ18" t="str">
        <f>IF('2. Additional HAP'!$A$14=0,"",'2. Additional HAP'!$A$14)</f>
        <v/>
      </c>
      <c r="AK18" s="95">
        <f>'2. Additional HAP'!N57</f>
        <v>0</v>
      </c>
      <c r="AL18" t="str">
        <f>IF('2. Additional HAP'!$J$15=0,"",'2. Additional HAP'!$J$15)</f>
        <v/>
      </c>
      <c r="AM18" t="str">
        <f>IF('2. Additional HAP'!$A$15=0,"",'2. Additional HAP'!$A$15)</f>
        <v/>
      </c>
      <c r="AN18" s="95">
        <f>'2. Additional HAP'!O57</f>
        <v>0</v>
      </c>
      <c r="AO18" t="str">
        <f>IF('2. Additional HAP'!$J$16=0,"",'2. Additional HAP'!$J$16)</f>
        <v/>
      </c>
      <c r="AP18" t="str">
        <f>IF('2. Additional HAP'!$A$16=0,"",'2. Additional HAP'!$A$16)</f>
        <v/>
      </c>
      <c r="AQ18" s="95">
        <f>'2. Additional HAP'!P57</f>
        <v>0</v>
      </c>
      <c r="AR18" t="str">
        <f>IF('2. Additional HAP'!$J$17=0,"",'2. Additional HAP'!$J$17)</f>
        <v/>
      </c>
      <c r="AS18" t="str">
        <f>IF('2. Additional HAP'!$A$17=0,"",'2. Additional HAP'!$A$17)</f>
        <v/>
      </c>
      <c r="AT18" s="95">
        <f>'2. Additional HAP'!Q57</f>
        <v>0</v>
      </c>
      <c r="AU18" t="str">
        <f>IF('2. Additional HAP'!$J$18=0,"",'2. Additional HAP'!$J$18)</f>
        <v/>
      </c>
      <c r="AV18" t="str">
        <f>IF('2. Additional HAP'!$A$18=0,"",'2. Additional HAP'!$A$18)</f>
        <v/>
      </c>
      <c r="AW18" s="95">
        <f>'2. Additional HAP'!R57</f>
        <v>0</v>
      </c>
      <c r="AX18" t="str">
        <f>IF('2. Additional HAP'!$J$19=0,"",'2. Additional HAP'!$J$19)</f>
        <v/>
      </c>
      <c r="AY18" t="str">
        <f>IF('2. Additional HAP'!$A$19=0,"",'2. Additional HAP'!$A$19)</f>
        <v/>
      </c>
      <c r="AZ18" s="95">
        <f>'2. Additional HAP'!S57</f>
        <v>0</v>
      </c>
      <c r="BA18" t="str">
        <f>IF('2. Additional HAP'!$J$20=0,"",'2. Additional HAP'!$J$20)</f>
        <v/>
      </c>
      <c r="BB18" t="str">
        <f>IF('2. Additional HAP'!$A$20=0,"",'2. Additional HAP'!$A$20)</f>
        <v/>
      </c>
      <c r="BC18" s="95">
        <f>'2. Additional HAP'!T57</f>
        <v>0</v>
      </c>
      <c r="BD18" t="str">
        <f>IF('2. Additional HAP'!$J$21=0,"",'2. Additional HAP'!$J$21)</f>
        <v/>
      </c>
      <c r="BE18" t="str">
        <f>IF('2. Additional HAP'!$A$21=0,"",'2. Additional HAP'!$A$21)</f>
        <v/>
      </c>
      <c r="BF18" s="95">
        <f>'2. Additional HAP'!U57</f>
        <v>0</v>
      </c>
      <c r="BG18" t="str">
        <f>IF('2. Additional HAP'!$J$22=0,"",'2. Additional HAP'!$J$22)</f>
        <v/>
      </c>
      <c r="BH18" t="str">
        <f>IF('2. Additional HAP'!$A$22=0,"",'2. Additional HAP'!$A$22)</f>
        <v/>
      </c>
      <c r="BI18" s="95">
        <f>'2. Additional HAP'!V57</f>
        <v>0</v>
      </c>
      <c r="BJ18" t="str">
        <f>IF('2. Additional HAP'!$J$23=0,"",'2. Additional HAP'!$J$23)</f>
        <v/>
      </c>
      <c r="BK18" t="str">
        <f>IF('2. Additional HAP'!$A$23=0,"",'2. Additional HAP'!$A$23)</f>
        <v/>
      </c>
      <c r="BL18" s="95">
        <f>'2. Additional HAP'!W57</f>
        <v>0</v>
      </c>
      <c r="BM18" t="str">
        <f>IF('2. Additional HAP'!$J$24=0,"",'2. Additional HAP'!$J$24)</f>
        <v/>
      </c>
      <c r="BN18" t="str">
        <f>IF('2. Additional HAP'!$A$24=0,"",'2. Additional HAP'!$A$24)</f>
        <v/>
      </c>
      <c r="BO18" s="95">
        <f>'2. Additional HAP'!X57</f>
        <v>0</v>
      </c>
      <c r="BP18" t="str">
        <f>IF('2. Additional HAP'!$J$25=0,"",'2. Additional HAP'!$J$25)</f>
        <v/>
      </c>
      <c r="BQ18" t="str">
        <f>IF('2. Additional HAP'!$A$25=0,"",'2. Additional HAP'!$A$25)</f>
        <v/>
      </c>
      <c r="BR18" s="95">
        <f>'2. Additional HAP'!Y57</f>
        <v>0</v>
      </c>
      <c r="BS18" t="str">
        <f>IF('2. Additional HAP'!$J$26=0,"",'2. Additional HAP'!$J$26)</f>
        <v/>
      </c>
      <c r="BT18" t="str">
        <f>IF('2. Additional HAP'!$A$26=0,"",'2. Additional HAP'!$A$26)</f>
        <v/>
      </c>
      <c r="BU18" s="95">
        <f>'2. Additional HAP'!Z57</f>
        <v>0</v>
      </c>
      <c r="BV18" t="str">
        <f>IF('2. Additional HAP'!$J$27=0,"",'2. Additional HAP'!$J$27)</f>
        <v/>
      </c>
      <c r="BW18" t="str">
        <f>IF('2. Additional HAP'!$A$27=0,"",'2. Additional HAP'!$A$27)</f>
        <v/>
      </c>
      <c r="BX18" s="95">
        <f>'2. Additional HAP'!AA57</f>
        <v>0</v>
      </c>
      <c r="BY18" t="str">
        <f>IF('2. Additional HAP'!$J$28=0,"",'2. Additional HAP'!$J$28)</f>
        <v/>
      </c>
      <c r="BZ18" t="str">
        <f>IF('2. Additional HAP'!$A$28=0,"",'2. Additional HAP'!$A$28)</f>
        <v/>
      </c>
      <c r="CA18" s="95">
        <f>'2. Additional HAP'!AB57</f>
        <v>0</v>
      </c>
      <c r="CB18" t="str">
        <f>IF('2. Additional HAP'!$J$29=0,"",'2. Additional HAP'!$J$29)</f>
        <v/>
      </c>
      <c r="CC18" t="str">
        <f>IF('2. Additional HAP'!$A$29=0,"",'2. Additional HAP'!$A$29)</f>
        <v/>
      </c>
      <c r="CD18" s="95">
        <f>'2. Additional HAP'!AC57</f>
        <v>0</v>
      </c>
      <c r="CE18" t="str">
        <f>IF('2. Additional HAP'!$J$30=0,"",'2. Additional HAP'!$J$30)</f>
        <v/>
      </c>
      <c r="CF18" t="str">
        <f>IF('2. Additional HAP'!$A$30=0,"",'2. Additional HAP'!$A$30)</f>
        <v/>
      </c>
      <c r="CG18" s="95">
        <f>'2. Additional HAP'!AD57</f>
        <v>0</v>
      </c>
      <c r="CH18" t="str">
        <f>IF('2. Additional HAP'!$J$31=0,"",'2. Additional HAP'!$J$31)</f>
        <v/>
      </c>
      <c r="CI18" t="str">
        <f>IF('2. Additional HAP'!$A$31=0,"",'2. Additional HAP'!$A$31)</f>
        <v/>
      </c>
      <c r="CJ18" s="95">
        <f>'2. Additional HAP'!AE57</f>
        <v>0</v>
      </c>
      <c r="CK18" t="str">
        <f>IF('2. Additional HAP'!$J$32=0,"",'2. Additional HAP'!$J$32)</f>
        <v/>
      </c>
      <c r="CL18" t="str">
        <f>IF('2. Additional HAP'!$A$32=0,"",'2. Additional HAP'!$A$32)</f>
        <v/>
      </c>
      <c r="CM18" s="95">
        <f>'2. Additional HAP'!AF57</f>
        <v>0</v>
      </c>
      <c r="CN18" t="str">
        <f>IF('2. Additional HAP'!$J$33=0,"",'2. Additional HAP'!$J$33)</f>
        <v/>
      </c>
      <c r="CO18" t="str">
        <f>IF('2. Additional HAP'!$A$33=0,"",'2. Additional HAP'!$A$33)</f>
        <v/>
      </c>
      <c r="CP18" s="95">
        <f>'2. Additional HAP'!AG57</f>
        <v>0</v>
      </c>
      <c r="CQ18" t="str">
        <f>IF('2. Additional HAP'!$J$34=0,"",'2. Additional HAP'!$J$34)</f>
        <v/>
      </c>
      <c r="CR18" t="str">
        <f>IF('2. Additional HAP'!$A$34=0,"",'2. Additional HAP'!$A$34)</f>
        <v/>
      </c>
      <c r="CS18" s="95">
        <f>'2. Additional HAP'!AH57</f>
        <v>0</v>
      </c>
      <c r="CT18" t="str">
        <f>IF('2. Additional HAP'!$J$35=0,"",'2. Additional HAP'!$J$35)</f>
        <v/>
      </c>
      <c r="CU18" t="str">
        <f>IF('2. Additional HAP'!$A$35=0,"",'2. Additional HAP'!$A$35)</f>
        <v/>
      </c>
      <c r="CV18" s="95">
        <f>'2. Additional HAP'!AI57</f>
        <v>0</v>
      </c>
      <c r="CW18" t="str">
        <f>IF('2. Additional HAP'!$J$36=0,"",'2. Additional HAP'!$J$36)</f>
        <v/>
      </c>
      <c r="CX18" t="str">
        <f>IF('2. Additional HAP'!$A$36=0,"",'2. Additional HAP'!$A$36)</f>
        <v/>
      </c>
      <c r="CY18" s="95">
        <f>'2. Additional HAP'!AJ57</f>
        <v>0</v>
      </c>
      <c r="CZ18" t="str">
        <f>IF('2. Additional HAP'!$J$37=0,"",'2. Additional HAP'!$J$37)</f>
        <v/>
      </c>
      <c r="DA18" t="str">
        <f>IF('2. Additional HAP'!$A$37=0,"",'2. Additional HAP'!$A$37)</f>
        <v/>
      </c>
      <c r="DB18" s="95">
        <f>'2. Additional HAP'!AK57</f>
        <v>0</v>
      </c>
    </row>
    <row r="19" spans="1:106" x14ac:dyDescent="0.25">
      <c r="A19" t="str">
        <f>IF('2. Additional HAP'!A58=0,"",'2. Additional HAP'!A58)</f>
        <v/>
      </c>
      <c r="B19" t="str">
        <f>IF('2. Additional HAP'!$J$3=0,"",'2. Additional HAP'!$J$3)</f>
        <v/>
      </c>
      <c r="C19" t="str">
        <f>IF('2. Additional HAP'!$A$3=0,"",'2. Additional HAP'!$A$3)</f>
        <v/>
      </c>
      <c r="D19" s="95">
        <f>'2. Additional HAP'!C58</f>
        <v>0</v>
      </c>
      <c r="E19" t="str">
        <f>IF('2. Additional HAP'!$J$4=0,"",'2. Additional HAP'!$J$4)</f>
        <v/>
      </c>
      <c r="F19" t="str">
        <f>IF('2. Additional HAP'!$A$4=0,"",'2. Additional HAP'!$A$4)</f>
        <v/>
      </c>
      <c r="G19" s="95">
        <f>'2. Additional HAP'!D58</f>
        <v>0</v>
      </c>
      <c r="H19" t="str">
        <f>IF('2. Additional HAP'!$J$5=0,"",'2. Additional HAP'!$J$5)</f>
        <v/>
      </c>
      <c r="I19" t="str">
        <f>IF('2. Additional HAP'!$A$5=0,"",'2. Additional HAP'!$A$5)</f>
        <v/>
      </c>
      <c r="J19" s="95">
        <f>'2. Additional HAP'!E58</f>
        <v>0</v>
      </c>
      <c r="K19" t="str">
        <f>IF('2. Additional HAP'!$J$6=0,"",'2. Additional HAP'!$J$6)</f>
        <v/>
      </c>
      <c r="L19" t="str">
        <f>IF('2. Additional HAP'!$A$6=0,"",'2. Additional HAP'!$A$6)</f>
        <v/>
      </c>
      <c r="M19" s="95">
        <f>'2. Additional HAP'!F58</f>
        <v>0</v>
      </c>
      <c r="N19" t="str">
        <f>IF('2. Additional HAP'!$J$7=0,"",'2. Additional HAP'!$J$7)</f>
        <v/>
      </c>
      <c r="O19" t="str">
        <f>IF('2. Additional HAP'!$A$7=0,"",'2. Additional HAP'!$A$7)</f>
        <v/>
      </c>
      <c r="P19" s="95">
        <f>'2. Additional HAP'!G58</f>
        <v>0</v>
      </c>
      <c r="Q19" t="str">
        <f>IF('2. Additional HAP'!$J$8=0,"",'2. Additional HAP'!$J$8)</f>
        <v/>
      </c>
      <c r="R19" t="str">
        <f>IF('2. Additional HAP'!$A$8=0,"",'2. Additional HAP'!$A$8)</f>
        <v/>
      </c>
      <c r="S19" s="95">
        <f>'2. Additional HAP'!H58</f>
        <v>0</v>
      </c>
      <c r="T19" t="str">
        <f>IF('2. Additional HAP'!$J$9=0,"",'2. Additional HAP'!$J$9)</f>
        <v/>
      </c>
      <c r="U19" t="str">
        <f>IF('2. Additional HAP'!$A$9=0,"",'2. Additional HAP'!$A$9)</f>
        <v/>
      </c>
      <c r="V19" s="95">
        <f>'2. Additional HAP'!I58</f>
        <v>0</v>
      </c>
      <c r="W19" t="str">
        <f>IF('2. Additional HAP'!$J$10=0,"",'2. Additional HAP'!$J$10)</f>
        <v/>
      </c>
      <c r="X19" t="str">
        <f>IF('2. Additional HAP'!$A$10=0,"",'2. Additional HAP'!$A$10)</f>
        <v/>
      </c>
      <c r="Y19" s="95">
        <f>'2. Additional HAP'!J58</f>
        <v>0</v>
      </c>
      <c r="Z19" t="str">
        <f>IF('2. Additional HAP'!$J$11=0,"",'2. Additional HAP'!$J$11)</f>
        <v/>
      </c>
      <c r="AA19" t="str">
        <f>IF('2. Additional HAP'!$A$11=0,"",'2. Additional HAP'!$A$11)</f>
        <v/>
      </c>
      <c r="AB19" s="95">
        <f>'2. Additional HAP'!K58</f>
        <v>0</v>
      </c>
      <c r="AC19" t="str">
        <f>IF('2. Additional HAP'!$J$12=0,"",'2. Additional HAP'!$J$12)</f>
        <v/>
      </c>
      <c r="AD19" t="str">
        <f>IF('2. Additional HAP'!$A$12=0,"",'2. Additional HAP'!$A$12)</f>
        <v/>
      </c>
      <c r="AE19" s="95">
        <f>'2. Additional HAP'!L58</f>
        <v>0</v>
      </c>
      <c r="AF19" t="str">
        <f>IF('2. Additional HAP'!$J$13=0,"",'2. Additional HAP'!$J$13)</f>
        <v/>
      </c>
      <c r="AG19" t="str">
        <f>IF('2. Additional HAP'!$A$13=0,"",'2. Additional HAP'!$A$13)</f>
        <v/>
      </c>
      <c r="AH19" s="95">
        <f>'2. Additional HAP'!M58</f>
        <v>0</v>
      </c>
      <c r="AI19" t="str">
        <f>IF('2. Additional HAP'!$J$14=0,"",'2. Additional HAP'!$J$14)</f>
        <v/>
      </c>
      <c r="AJ19" t="str">
        <f>IF('2. Additional HAP'!$A$14=0,"",'2. Additional HAP'!$A$14)</f>
        <v/>
      </c>
      <c r="AK19" s="95">
        <f>'2. Additional HAP'!N58</f>
        <v>0</v>
      </c>
      <c r="AL19" t="str">
        <f>IF('2. Additional HAP'!$J$15=0,"",'2. Additional HAP'!$J$15)</f>
        <v/>
      </c>
      <c r="AM19" t="str">
        <f>IF('2. Additional HAP'!$A$15=0,"",'2. Additional HAP'!$A$15)</f>
        <v/>
      </c>
      <c r="AN19" s="95">
        <f>'2. Additional HAP'!O58</f>
        <v>0</v>
      </c>
      <c r="AO19" t="str">
        <f>IF('2. Additional HAP'!$J$16=0,"",'2. Additional HAP'!$J$16)</f>
        <v/>
      </c>
      <c r="AP19" t="str">
        <f>IF('2. Additional HAP'!$A$16=0,"",'2. Additional HAP'!$A$16)</f>
        <v/>
      </c>
      <c r="AQ19" s="95">
        <f>'2. Additional HAP'!P58</f>
        <v>0</v>
      </c>
      <c r="AR19" t="str">
        <f>IF('2. Additional HAP'!$J$17=0,"",'2. Additional HAP'!$J$17)</f>
        <v/>
      </c>
      <c r="AS19" t="str">
        <f>IF('2. Additional HAP'!$A$17=0,"",'2. Additional HAP'!$A$17)</f>
        <v/>
      </c>
      <c r="AT19" s="95">
        <f>'2. Additional HAP'!Q58</f>
        <v>0</v>
      </c>
      <c r="AU19" t="str">
        <f>IF('2. Additional HAP'!$J$18=0,"",'2. Additional HAP'!$J$18)</f>
        <v/>
      </c>
      <c r="AV19" t="str">
        <f>IF('2. Additional HAP'!$A$18=0,"",'2. Additional HAP'!$A$18)</f>
        <v/>
      </c>
      <c r="AW19" s="95">
        <f>'2. Additional HAP'!R58</f>
        <v>0</v>
      </c>
      <c r="AX19" t="str">
        <f>IF('2. Additional HAP'!$J$19=0,"",'2. Additional HAP'!$J$19)</f>
        <v/>
      </c>
      <c r="AY19" t="str">
        <f>IF('2. Additional HAP'!$A$19=0,"",'2. Additional HAP'!$A$19)</f>
        <v/>
      </c>
      <c r="AZ19" s="95">
        <f>'2. Additional HAP'!S58</f>
        <v>0</v>
      </c>
      <c r="BA19" t="str">
        <f>IF('2. Additional HAP'!$J$20=0,"",'2. Additional HAP'!$J$20)</f>
        <v/>
      </c>
      <c r="BB19" t="str">
        <f>IF('2. Additional HAP'!$A$20=0,"",'2. Additional HAP'!$A$20)</f>
        <v/>
      </c>
      <c r="BC19" s="95">
        <f>'2. Additional HAP'!T58</f>
        <v>0</v>
      </c>
      <c r="BD19" t="str">
        <f>IF('2. Additional HAP'!$J$21=0,"",'2. Additional HAP'!$J$21)</f>
        <v/>
      </c>
      <c r="BE19" t="str">
        <f>IF('2. Additional HAP'!$A$21=0,"",'2. Additional HAP'!$A$21)</f>
        <v/>
      </c>
      <c r="BF19" s="95">
        <f>'2. Additional HAP'!U58</f>
        <v>0</v>
      </c>
      <c r="BG19" t="str">
        <f>IF('2. Additional HAP'!$J$22=0,"",'2. Additional HAP'!$J$22)</f>
        <v/>
      </c>
      <c r="BH19" t="str">
        <f>IF('2. Additional HAP'!$A$22=0,"",'2. Additional HAP'!$A$22)</f>
        <v/>
      </c>
      <c r="BI19" s="95">
        <f>'2. Additional HAP'!V58</f>
        <v>0</v>
      </c>
      <c r="BJ19" t="str">
        <f>IF('2. Additional HAP'!$J$23=0,"",'2. Additional HAP'!$J$23)</f>
        <v/>
      </c>
      <c r="BK19" t="str">
        <f>IF('2. Additional HAP'!$A$23=0,"",'2. Additional HAP'!$A$23)</f>
        <v/>
      </c>
      <c r="BL19" s="95">
        <f>'2. Additional HAP'!W58</f>
        <v>0</v>
      </c>
      <c r="BM19" t="str">
        <f>IF('2. Additional HAP'!$J$24=0,"",'2. Additional HAP'!$J$24)</f>
        <v/>
      </c>
      <c r="BN19" t="str">
        <f>IF('2. Additional HAP'!$A$24=0,"",'2. Additional HAP'!$A$24)</f>
        <v/>
      </c>
      <c r="BO19" s="95">
        <f>'2. Additional HAP'!X58</f>
        <v>0</v>
      </c>
      <c r="BP19" t="str">
        <f>IF('2. Additional HAP'!$J$25=0,"",'2. Additional HAP'!$J$25)</f>
        <v/>
      </c>
      <c r="BQ19" t="str">
        <f>IF('2. Additional HAP'!$A$25=0,"",'2. Additional HAP'!$A$25)</f>
        <v/>
      </c>
      <c r="BR19" s="95">
        <f>'2. Additional HAP'!Y58</f>
        <v>0</v>
      </c>
      <c r="BS19" t="str">
        <f>IF('2. Additional HAP'!$J$26=0,"",'2. Additional HAP'!$J$26)</f>
        <v/>
      </c>
      <c r="BT19" t="str">
        <f>IF('2. Additional HAP'!$A$26=0,"",'2. Additional HAP'!$A$26)</f>
        <v/>
      </c>
      <c r="BU19" s="95">
        <f>'2. Additional HAP'!Z58</f>
        <v>0</v>
      </c>
      <c r="BV19" t="str">
        <f>IF('2. Additional HAP'!$J$27=0,"",'2. Additional HAP'!$J$27)</f>
        <v/>
      </c>
      <c r="BW19" t="str">
        <f>IF('2. Additional HAP'!$A$27=0,"",'2. Additional HAP'!$A$27)</f>
        <v/>
      </c>
      <c r="BX19" s="95">
        <f>'2. Additional HAP'!AA58</f>
        <v>0</v>
      </c>
      <c r="BY19" t="str">
        <f>IF('2. Additional HAP'!$J$28=0,"",'2. Additional HAP'!$J$28)</f>
        <v/>
      </c>
      <c r="BZ19" t="str">
        <f>IF('2. Additional HAP'!$A$28=0,"",'2. Additional HAP'!$A$28)</f>
        <v/>
      </c>
      <c r="CA19" s="95">
        <f>'2. Additional HAP'!AB58</f>
        <v>0</v>
      </c>
      <c r="CB19" t="str">
        <f>IF('2. Additional HAP'!$J$29=0,"",'2. Additional HAP'!$J$29)</f>
        <v/>
      </c>
      <c r="CC19" t="str">
        <f>IF('2. Additional HAP'!$A$29=0,"",'2. Additional HAP'!$A$29)</f>
        <v/>
      </c>
      <c r="CD19" s="95">
        <f>'2. Additional HAP'!AC58</f>
        <v>0</v>
      </c>
      <c r="CE19" t="str">
        <f>IF('2. Additional HAP'!$J$30=0,"",'2. Additional HAP'!$J$30)</f>
        <v/>
      </c>
      <c r="CF19" t="str">
        <f>IF('2. Additional HAP'!$A$30=0,"",'2. Additional HAP'!$A$30)</f>
        <v/>
      </c>
      <c r="CG19" s="95">
        <f>'2. Additional HAP'!AD58</f>
        <v>0</v>
      </c>
      <c r="CH19" t="str">
        <f>IF('2. Additional HAP'!$J$31=0,"",'2. Additional HAP'!$J$31)</f>
        <v/>
      </c>
      <c r="CI19" t="str">
        <f>IF('2. Additional HAP'!$A$31=0,"",'2. Additional HAP'!$A$31)</f>
        <v/>
      </c>
      <c r="CJ19" s="95">
        <f>'2. Additional HAP'!AE58</f>
        <v>0</v>
      </c>
      <c r="CK19" t="str">
        <f>IF('2. Additional HAP'!$J$32=0,"",'2. Additional HAP'!$J$32)</f>
        <v/>
      </c>
      <c r="CL19" t="str">
        <f>IF('2. Additional HAP'!$A$32=0,"",'2. Additional HAP'!$A$32)</f>
        <v/>
      </c>
      <c r="CM19" s="95">
        <f>'2. Additional HAP'!AF58</f>
        <v>0</v>
      </c>
      <c r="CN19" t="str">
        <f>IF('2. Additional HAP'!$J$33=0,"",'2. Additional HAP'!$J$33)</f>
        <v/>
      </c>
      <c r="CO19" t="str">
        <f>IF('2. Additional HAP'!$A$33=0,"",'2. Additional HAP'!$A$33)</f>
        <v/>
      </c>
      <c r="CP19" s="95">
        <f>'2. Additional HAP'!AG58</f>
        <v>0</v>
      </c>
      <c r="CQ19" t="str">
        <f>IF('2. Additional HAP'!$J$34=0,"",'2. Additional HAP'!$J$34)</f>
        <v/>
      </c>
      <c r="CR19" t="str">
        <f>IF('2. Additional HAP'!$A$34=0,"",'2. Additional HAP'!$A$34)</f>
        <v/>
      </c>
      <c r="CS19" s="95">
        <f>'2. Additional HAP'!AH58</f>
        <v>0</v>
      </c>
      <c r="CT19" t="str">
        <f>IF('2. Additional HAP'!$J$35=0,"",'2. Additional HAP'!$J$35)</f>
        <v/>
      </c>
      <c r="CU19" t="str">
        <f>IF('2. Additional HAP'!$A$35=0,"",'2. Additional HAP'!$A$35)</f>
        <v/>
      </c>
      <c r="CV19" s="95">
        <f>'2. Additional HAP'!AI58</f>
        <v>0</v>
      </c>
      <c r="CW19" t="str">
        <f>IF('2. Additional HAP'!$J$36=0,"",'2. Additional HAP'!$J$36)</f>
        <v/>
      </c>
      <c r="CX19" t="str">
        <f>IF('2. Additional HAP'!$A$36=0,"",'2. Additional HAP'!$A$36)</f>
        <v/>
      </c>
      <c r="CY19" s="95">
        <f>'2. Additional HAP'!AJ58</f>
        <v>0</v>
      </c>
      <c r="CZ19" t="str">
        <f>IF('2. Additional HAP'!$J$37=0,"",'2. Additional HAP'!$J$37)</f>
        <v/>
      </c>
      <c r="DA19" t="str">
        <f>IF('2. Additional HAP'!$A$37=0,"",'2. Additional HAP'!$A$37)</f>
        <v/>
      </c>
      <c r="DB19" s="95">
        <f>'2. Additional HAP'!AK58</f>
        <v>0</v>
      </c>
    </row>
    <row r="20" spans="1:106" x14ac:dyDescent="0.25">
      <c r="A20" t="str">
        <f>IF('2. Additional HAP'!A59=0,"",'2. Additional HAP'!A59)</f>
        <v/>
      </c>
      <c r="B20" t="str">
        <f>IF('2. Additional HAP'!$J$3=0,"",'2. Additional HAP'!$J$3)</f>
        <v/>
      </c>
      <c r="C20" t="str">
        <f>IF('2. Additional HAP'!$A$3=0,"",'2. Additional HAP'!$A$3)</f>
        <v/>
      </c>
      <c r="D20" s="95">
        <f>'2. Additional HAP'!C59</f>
        <v>0</v>
      </c>
      <c r="E20" t="str">
        <f>IF('2. Additional HAP'!$J$4=0,"",'2. Additional HAP'!$J$4)</f>
        <v/>
      </c>
      <c r="F20" t="str">
        <f>IF('2. Additional HAP'!$A$4=0,"",'2. Additional HAP'!$A$4)</f>
        <v/>
      </c>
      <c r="G20" s="95">
        <f>'2. Additional HAP'!D59</f>
        <v>0</v>
      </c>
      <c r="H20" t="str">
        <f>IF('2. Additional HAP'!$J$5=0,"",'2. Additional HAP'!$J$5)</f>
        <v/>
      </c>
      <c r="I20" t="str">
        <f>IF('2. Additional HAP'!$A$5=0,"",'2. Additional HAP'!$A$5)</f>
        <v/>
      </c>
      <c r="J20" s="95">
        <f>'2. Additional HAP'!E59</f>
        <v>0</v>
      </c>
      <c r="K20" t="str">
        <f>IF('2. Additional HAP'!$J$6=0,"",'2. Additional HAP'!$J$6)</f>
        <v/>
      </c>
      <c r="L20" t="str">
        <f>IF('2. Additional HAP'!$A$6=0,"",'2. Additional HAP'!$A$6)</f>
        <v/>
      </c>
      <c r="M20" s="95">
        <f>'2. Additional HAP'!F59</f>
        <v>0</v>
      </c>
      <c r="N20" t="str">
        <f>IF('2. Additional HAP'!$J$7=0,"",'2. Additional HAP'!$J$7)</f>
        <v/>
      </c>
      <c r="O20" t="str">
        <f>IF('2. Additional HAP'!$A$7=0,"",'2. Additional HAP'!$A$7)</f>
        <v/>
      </c>
      <c r="P20" s="95">
        <f>'2. Additional HAP'!G59</f>
        <v>0</v>
      </c>
      <c r="Q20" t="str">
        <f>IF('2. Additional HAP'!$J$8=0,"",'2. Additional HAP'!$J$8)</f>
        <v/>
      </c>
      <c r="R20" t="str">
        <f>IF('2. Additional HAP'!$A$8=0,"",'2. Additional HAP'!$A$8)</f>
        <v/>
      </c>
      <c r="S20" s="95">
        <f>'2. Additional HAP'!H59</f>
        <v>0</v>
      </c>
      <c r="T20" t="str">
        <f>IF('2. Additional HAP'!$J$9=0,"",'2. Additional HAP'!$J$9)</f>
        <v/>
      </c>
      <c r="U20" t="str">
        <f>IF('2. Additional HAP'!$A$9=0,"",'2. Additional HAP'!$A$9)</f>
        <v/>
      </c>
      <c r="V20" s="95">
        <f>'2. Additional HAP'!I59</f>
        <v>0</v>
      </c>
      <c r="W20" t="str">
        <f>IF('2. Additional HAP'!$J$10=0,"",'2. Additional HAP'!$J$10)</f>
        <v/>
      </c>
      <c r="X20" t="str">
        <f>IF('2. Additional HAP'!$A$10=0,"",'2. Additional HAP'!$A$10)</f>
        <v/>
      </c>
      <c r="Y20" s="95">
        <f>'2. Additional HAP'!J59</f>
        <v>0</v>
      </c>
      <c r="Z20" t="str">
        <f>IF('2. Additional HAP'!$J$11=0,"",'2. Additional HAP'!$J$11)</f>
        <v/>
      </c>
      <c r="AA20" t="str">
        <f>IF('2. Additional HAP'!$A$11=0,"",'2. Additional HAP'!$A$11)</f>
        <v/>
      </c>
      <c r="AB20" s="95">
        <f>'2. Additional HAP'!K59</f>
        <v>0</v>
      </c>
      <c r="AC20" t="str">
        <f>IF('2. Additional HAP'!$J$12=0,"",'2. Additional HAP'!$J$12)</f>
        <v/>
      </c>
      <c r="AD20" t="str">
        <f>IF('2. Additional HAP'!$A$12=0,"",'2. Additional HAP'!$A$12)</f>
        <v/>
      </c>
      <c r="AE20" s="95">
        <f>'2. Additional HAP'!L59</f>
        <v>0</v>
      </c>
      <c r="AF20" t="str">
        <f>IF('2. Additional HAP'!$J$13=0,"",'2. Additional HAP'!$J$13)</f>
        <v/>
      </c>
      <c r="AG20" t="str">
        <f>IF('2. Additional HAP'!$A$13=0,"",'2. Additional HAP'!$A$13)</f>
        <v/>
      </c>
      <c r="AH20" s="95">
        <f>'2. Additional HAP'!M59</f>
        <v>0</v>
      </c>
      <c r="AI20" t="str">
        <f>IF('2. Additional HAP'!$J$14=0,"",'2. Additional HAP'!$J$14)</f>
        <v/>
      </c>
      <c r="AJ20" t="str">
        <f>IF('2. Additional HAP'!$A$14=0,"",'2. Additional HAP'!$A$14)</f>
        <v/>
      </c>
      <c r="AK20" s="95">
        <f>'2. Additional HAP'!N59</f>
        <v>0</v>
      </c>
      <c r="AL20" t="str">
        <f>IF('2. Additional HAP'!$J$15=0,"",'2. Additional HAP'!$J$15)</f>
        <v/>
      </c>
      <c r="AM20" t="str">
        <f>IF('2. Additional HAP'!$A$15=0,"",'2. Additional HAP'!$A$15)</f>
        <v/>
      </c>
      <c r="AN20" s="95">
        <f>'2. Additional HAP'!O59</f>
        <v>0</v>
      </c>
      <c r="AO20" t="str">
        <f>IF('2. Additional HAP'!$J$16=0,"",'2. Additional HAP'!$J$16)</f>
        <v/>
      </c>
      <c r="AP20" t="str">
        <f>IF('2. Additional HAP'!$A$16=0,"",'2. Additional HAP'!$A$16)</f>
        <v/>
      </c>
      <c r="AQ20" s="95">
        <f>'2. Additional HAP'!P59</f>
        <v>0</v>
      </c>
      <c r="AR20" t="str">
        <f>IF('2. Additional HAP'!$J$17=0,"",'2. Additional HAP'!$J$17)</f>
        <v/>
      </c>
      <c r="AS20" t="str">
        <f>IF('2. Additional HAP'!$A$17=0,"",'2. Additional HAP'!$A$17)</f>
        <v/>
      </c>
      <c r="AT20" s="95">
        <f>'2. Additional HAP'!Q59</f>
        <v>0</v>
      </c>
      <c r="AU20" t="str">
        <f>IF('2. Additional HAP'!$J$18=0,"",'2. Additional HAP'!$J$18)</f>
        <v/>
      </c>
      <c r="AV20" t="str">
        <f>IF('2. Additional HAP'!$A$18=0,"",'2. Additional HAP'!$A$18)</f>
        <v/>
      </c>
      <c r="AW20" s="95">
        <f>'2. Additional HAP'!R59</f>
        <v>0</v>
      </c>
      <c r="AX20" t="str">
        <f>IF('2. Additional HAP'!$J$19=0,"",'2. Additional HAP'!$J$19)</f>
        <v/>
      </c>
      <c r="AY20" t="str">
        <f>IF('2. Additional HAP'!$A$19=0,"",'2. Additional HAP'!$A$19)</f>
        <v/>
      </c>
      <c r="AZ20" s="95">
        <f>'2. Additional HAP'!S59</f>
        <v>0</v>
      </c>
      <c r="BA20" t="str">
        <f>IF('2. Additional HAP'!$J$20=0,"",'2. Additional HAP'!$J$20)</f>
        <v/>
      </c>
      <c r="BB20" t="str">
        <f>IF('2. Additional HAP'!$A$20=0,"",'2. Additional HAP'!$A$20)</f>
        <v/>
      </c>
      <c r="BC20" s="95">
        <f>'2. Additional HAP'!T59</f>
        <v>0</v>
      </c>
      <c r="BD20" t="str">
        <f>IF('2. Additional HAP'!$J$21=0,"",'2. Additional HAP'!$J$21)</f>
        <v/>
      </c>
      <c r="BE20" t="str">
        <f>IF('2. Additional HAP'!$A$21=0,"",'2. Additional HAP'!$A$21)</f>
        <v/>
      </c>
      <c r="BF20" s="95">
        <f>'2. Additional HAP'!U59</f>
        <v>0</v>
      </c>
      <c r="BG20" t="str">
        <f>IF('2. Additional HAP'!$J$22=0,"",'2. Additional HAP'!$J$22)</f>
        <v/>
      </c>
      <c r="BH20" t="str">
        <f>IF('2. Additional HAP'!$A$22=0,"",'2. Additional HAP'!$A$22)</f>
        <v/>
      </c>
      <c r="BI20" s="95">
        <f>'2. Additional HAP'!V59</f>
        <v>0</v>
      </c>
      <c r="BJ20" t="str">
        <f>IF('2. Additional HAP'!$J$23=0,"",'2. Additional HAP'!$J$23)</f>
        <v/>
      </c>
      <c r="BK20" t="str">
        <f>IF('2. Additional HAP'!$A$23=0,"",'2. Additional HAP'!$A$23)</f>
        <v/>
      </c>
      <c r="BL20" s="95">
        <f>'2. Additional HAP'!W59</f>
        <v>0</v>
      </c>
      <c r="BM20" t="str">
        <f>IF('2. Additional HAP'!$J$24=0,"",'2. Additional HAP'!$J$24)</f>
        <v/>
      </c>
      <c r="BN20" t="str">
        <f>IF('2. Additional HAP'!$A$24=0,"",'2. Additional HAP'!$A$24)</f>
        <v/>
      </c>
      <c r="BO20" s="95">
        <f>'2. Additional HAP'!X59</f>
        <v>0</v>
      </c>
      <c r="BP20" t="str">
        <f>IF('2. Additional HAP'!$J$25=0,"",'2. Additional HAP'!$J$25)</f>
        <v/>
      </c>
      <c r="BQ20" t="str">
        <f>IF('2. Additional HAP'!$A$25=0,"",'2. Additional HAP'!$A$25)</f>
        <v/>
      </c>
      <c r="BR20" s="95">
        <f>'2. Additional HAP'!Y59</f>
        <v>0</v>
      </c>
      <c r="BS20" t="str">
        <f>IF('2. Additional HAP'!$J$26=0,"",'2. Additional HAP'!$J$26)</f>
        <v/>
      </c>
      <c r="BT20" t="str">
        <f>IF('2. Additional HAP'!$A$26=0,"",'2. Additional HAP'!$A$26)</f>
        <v/>
      </c>
      <c r="BU20" s="95">
        <f>'2. Additional HAP'!Z59</f>
        <v>0</v>
      </c>
      <c r="BV20" t="str">
        <f>IF('2. Additional HAP'!$J$27=0,"",'2. Additional HAP'!$J$27)</f>
        <v/>
      </c>
      <c r="BW20" t="str">
        <f>IF('2. Additional HAP'!$A$27=0,"",'2. Additional HAP'!$A$27)</f>
        <v/>
      </c>
      <c r="BX20" s="95">
        <f>'2. Additional HAP'!AA59</f>
        <v>0</v>
      </c>
      <c r="BY20" t="str">
        <f>IF('2. Additional HAP'!$J$28=0,"",'2. Additional HAP'!$J$28)</f>
        <v/>
      </c>
      <c r="BZ20" t="str">
        <f>IF('2. Additional HAP'!$A$28=0,"",'2. Additional HAP'!$A$28)</f>
        <v/>
      </c>
      <c r="CA20" s="95">
        <f>'2. Additional HAP'!AB59</f>
        <v>0</v>
      </c>
      <c r="CB20" t="str">
        <f>IF('2. Additional HAP'!$J$29=0,"",'2. Additional HAP'!$J$29)</f>
        <v/>
      </c>
      <c r="CC20" t="str">
        <f>IF('2. Additional HAP'!$A$29=0,"",'2. Additional HAP'!$A$29)</f>
        <v/>
      </c>
      <c r="CD20" s="95">
        <f>'2. Additional HAP'!AC59</f>
        <v>0</v>
      </c>
      <c r="CE20" t="str">
        <f>IF('2. Additional HAP'!$J$30=0,"",'2. Additional HAP'!$J$30)</f>
        <v/>
      </c>
      <c r="CF20" t="str">
        <f>IF('2. Additional HAP'!$A$30=0,"",'2. Additional HAP'!$A$30)</f>
        <v/>
      </c>
      <c r="CG20" s="95">
        <f>'2. Additional HAP'!AD59</f>
        <v>0</v>
      </c>
      <c r="CH20" t="str">
        <f>IF('2. Additional HAP'!$J$31=0,"",'2. Additional HAP'!$J$31)</f>
        <v/>
      </c>
      <c r="CI20" t="str">
        <f>IF('2. Additional HAP'!$A$31=0,"",'2. Additional HAP'!$A$31)</f>
        <v/>
      </c>
      <c r="CJ20" s="95">
        <f>'2. Additional HAP'!AE59</f>
        <v>0</v>
      </c>
      <c r="CK20" t="str">
        <f>IF('2. Additional HAP'!$J$32=0,"",'2. Additional HAP'!$J$32)</f>
        <v/>
      </c>
      <c r="CL20" t="str">
        <f>IF('2. Additional HAP'!$A$32=0,"",'2. Additional HAP'!$A$32)</f>
        <v/>
      </c>
      <c r="CM20" s="95">
        <f>'2. Additional HAP'!AF59</f>
        <v>0</v>
      </c>
      <c r="CN20" t="str">
        <f>IF('2. Additional HAP'!$J$33=0,"",'2. Additional HAP'!$J$33)</f>
        <v/>
      </c>
      <c r="CO20" t="str">
        <f>IF('2. Additional HAP'!$A$33=0,"",'2. Additional HAP'!$A$33)</f>
        <v/>
      </c>
      <c r="CP20" s="95">
        <f>'2. Additional HAP'!AG59</f>
        <v>0</v>
      </c>
      <c r="CQ20" t="str">
        <f>IF('2. Additional HAP'!$J$34=0,"",'2. Additional HAP'!$J$34)</f>
        <v/>
      </c>
      <c r="CR20" t="str">
        <f>IF('2. Additional HAP'!$A$34=0,"",'2. Additional HAP'!$A$34)</f>
        <v/>
      </c>
      <c r="CS20" s="95">
        <f>'2. Additional HAP'!AH59</f>
        <v>0</v>
      </c>
      <c r="CT20" t="str">
        <f>IF('2. Additional HAP'!$J$35=0,"",'2. Additional HAP'!$J$35)</f>
        <v/>
      </c>
      <c r="CU20" t="str">
        <f>IF('2. Additional HAP'!$A$35=0,"",'2. Additional HAP'!$A$35)</f>
        <v/>
      </c>
      <c r="CV20" s="95">
        <f>'2. Additional HAP'!AI59</f>
        <v>0</v>
      </c>
      <c r="CW20" t="str">
        <f>IF('2. Additional HAP'!$J$36=0,"",'2. Additional HAP'!$J$36)</f>
        <v/>
      </c>
      <c r="CX20" t="str">
        <f>IF('2. Additional HAP'!$A$36=0,"",'2. Additional HAP'!$A$36)</f>
        <v/>
      </c>
      <c r="CY20" s="95">
        <f>'2. Additional HAP'!AJ59</f>
        <v>0</v>
      </c>
      <c r="CZ20" t="str">
        <f>IF('2. Additional HAP'!$J$37=0,"",'2. Additional HAP'!$J$37)</f>
        <v/>
      </c>
      <c r="DA20" t="str">
        <f>IF('2. Additional HAP'!$A$37=0,"",'2. Additional HAP'!$A$37)</f>
        <v/>
      </c>
      <c r="DB20" s="95">
        <f>'2. Additional HAP'!AK59</f>
        <v>0</v>
      </c>
    </row>
    <row r="21" spans="1:106" x14ac:dyDescent="0.25">
      <c r="A21" t="str">
        <f>IF('2. Additional HAP'!A60=0,"",'2. Additional HAP'!A60)</f>
        <v/>
      </c>
      <c r="B21" t="str">
        <f>IF('2. Additional HAP'!$J$3=0,"",'2. Additional HAP'!$J$3)</f>
        <v/>
      </c>
      <c r="C21" t="str">
        <f>IF('2. Additional HAP'!$A$3=0,"",'2. Additional HAP'!$A$3)</f>
        <v/>
      </c>
      <c r="D21" s="95">
        <f>'2. Additional HAP'!C60</f>
        <v>0</v>
      </c>
      <c r="E21" t="str">
        <f>IF('2. Additional HAP'!$J$4=0,"",'2. Additional HAP'!$J$4)</f>
        <v/>
      </c>
      <c r="F21" t="str">
        <f>IF('2. Additional HAP'!$A$4=0,"",'2. Additional HAP'!$A$4)</f>
        <v/>
      </c>
      <c r="G21" s="95">
        <f>'2. Additional HAP'!D60</f>
        <v>0</v>
      </c>
      <c r="H21" t="str">
        <f>IF('2. Additional HAP'!$J$5=0,"",'2. Additional HAP'!$J$5)</f>
        <v/>
      </c>
      <c r="I21" t="str">
        <f>IF('2. Additional HAP'!$A$5=0,"",'2. Additional HAP'!$A$5)</f>
        <v/>
      </c>
      <c r="J21" s="95">
        <f>'2. Additional HAP'!E60</f>
        <v>0</v>
      </c>
      <c r="K21" t="str">
        <f>IF('2. Additional HAP'!$J$6=0,"",'2. Additional HAP'!$J$6)</f>
        <v/>
      </c>
      <c r="L21" t="str">
        <f>IF('2. Additional HAP'!$A$6=0,"",'2. Additional HAP'!$A$6)</f>
        <v/>
      </c>
      <c r="M21" s="95">
        <f>'2. Additional HAP'!F60</f>
        <v>0</v>
      </c>
      <c r="N21" t="str">
        <f>IF('2. Additional HAP'!$J$7=0,"",'2. Additional HAP'!$J$7)</f>
        <v/>
      </c>
      <c r="O21" t="str">
        <f>IF('2. Additional HAP'!$A$7=0,"",'2. Additional HAP'!$A$7)</f>
        <v/>
      </c>
      <c r="P21" s="95">
        <f>'2. Additional HAP'!G60</f>
        <v>0</v>
      </c>
      <c r="Q21" t="str">
        <f>IF('2. Additional HAP'!$J$8=0,"",'2. Additional HAP'!$J$8)</f>
        <v/>
      </c>
      <c r="R21" t="str">
        <f>IF('2. Additional HAP'!$A$8=0,"",'2. Additional HAP'!$A$8)</f>
        <v/>
      </c>
      <c r="S21" s="95">
        <f>'2. Additional HAP'!H60</f>
        <v>0</v>
      </c>
      <c r="T21" t="str">
        <f>IF('2. Additional HAP'!$J$9=0,"",'2. Additional HAP'!$J$9)</f>
        <v/>
      </c>
      <c r="U21" t="str">
        <f>IF('2. Additional HAP'!$A$9=0,"",'2. Additional HAP'!$A$9)</f>
        <v/>
      </c>
      <c r="V21" s="95">
        <f>'2. Additional HAP'!I60</f>
        <v>0</v>
      </c>
      <c r="W21" t="str">
        <f>IF('2. Additional HAP'!$J$10=0,"",'2. Additional HAP'!$J$10)</f>
        <v/>
      </c>
      <c r="X21" t="str">
        <f>IF('2. Additional HAP'!$A$10=0,"",'2. Additional HAP'!$A$10)</f>
        <v/>
      </c>
      <c r="Y21" s="95">
        <f>'2. Additional HAP'!J60</f>
        <v>0</v>
      </c>
      <c r="Z21" t="str">
        <f>IF('2. Additional HAP'!$J$11=0,"",'2. Additional HAP'!$J$11)</f>
        <v/>
      </c>
      <c r="AA21" t="str">
        <f>IF('2. Additional HAP'!$A$11=0,"",'2. Additional HAP'!$A$11)</f>
        <v/>
      </c>
      <c r="AB21" s="95">
        <f>'2. Additional HAP'!K60</f>
        <v>0</v>
      </c>
      <c r="AC21" t="str">
        <f>IF('2. Additional HAP'!$J$12=0,"",'2. Additional HAP'!$J$12)</f>
        <v/>
      </c>
      <c r="AD21" t="str">
        <f>IF('2. Additional HAP'!$A$12=0,"",'2. Additional HAP'!$A$12)</f>
        <v/>
      </c>
      <c r="AE21" s="95">
        <f>'2. Additional HAP'!L60</f>
        <v>0</v>
      </c>
      <c r="AF21" t="str">
        <f>IF('2. Additional HAP'!$J$13=0,"",'2. Additional HAP'!$J$13)</f>
        <v/>
      </c>
      <c r="AG21" t="str">
        <f>IF('2. Additional HAP'!$A$13=0,"",'2. Additional HAP'!$A$13)</f>
        <v/>
      </c>
      <c r="AH21" s="95">
        <f>'2. Additional HAP'!M60</f>
        <v>0</v>
      </c>
      <c r="AI21" t="str">
        <f>IF('2. Additional HAP'!$J$14=0,"",'2. Additional HAP'!$J$14)</f>
        <v/>
      </c>
      <c r="AJ21" t="str">
        <f>IF('2. Additional HAP'!$A$14=0,"",'2. Additional HAP'!$A$14)</f>
        <v/>
      </c>
      <c r="AK21" s="95">
        <f>'2. Additional HAP'!N60</f>
        <v>0</v>
      </c>
      <c r="AL21" t="str">
        <f>IF('2. Additional HAP'!$J$15=0,"",'2. Additional HAP'!$J$15)</f>
        <v/>
      </c>
      <c r="AM21" t="str">
        <f>IF('2. Additional HAP'!$A$15=0,"",'2. Additional HAP'!$A$15)</f>
        <v/>
      </c>
      <c r="AN21" s="95">
        <f>'2. Additional HAP'!O60</f>
        <v>0</v>
      </c>
      <c r="AO21" t="str">
        <f>IF('2. Additional HAP'!$J$16=0,"",'2. Additional HAP'!$J$16)</f>
        <v/>
      </c>
      <c r="AP21" t="str">
        <f>IF('2. Additional HAP'!$A$16=0,"",'2. Additional HAP'!$A$16)</f>
        <v/>
      </c>
      <c r="AQ21" s="95">
        <f>'2. Additional HAP'!P60</f>
        <v>0</v>
      </c>
      <c r="AR21" t="str">
        <f>IF('2. Additional HAP'!$J$17=0,"",'2. Additional HAP'!$J$17)</f>
        <v/>
      </c>
      <c r="AS21" t="str">
        <f>IF('2. Additional HAP'!$A$17=0,"",'2. Additional HAP'!$A$17)</f>
        <v/>
      </c>
      <c r="AT21" s="95">
        <f>'2. Additional HAP'!Q60</f>
        <v>0</v>
      </c>
      <c r="AU21" t="str">
        <f>IF('2. Additional HAP'!$J$18=0,"",'2. Additional HAP'!$J$18)</f>
        <v/>
      </c>
      <c r="AV21" t="str">
        <f>IF('2. Additional HAP'!$A$18=0,"",'2. Additional HAP'!$A$18)</f>
        <v/>
      </c>
      <c r="AW21" s="95">
        <f>'2. Additional HAP'!R60</f>
        <v>0</v>
      </c>
      <c r="AX21" t="str">
        <f>IF('2. Additional HAP'!$J$19=0,"",'2. Additional HAP'!$J$19)</f>
        <v/>
      </c>
      <c r="AY21" t="str">
        <f>IF('2. Additional HAP'!$A$19=0,"",'2. Additional HAP'!$A$19)</f>
        <v/>
      </c>
      <c r="AZ21" s="95">
        <f>'2. Additional HAP'!S60</f>
        <v>0</v>
      </c>
      <c r="BA21" t="str">
        <f>IF('2. Additional HAP'!$J$20=0,"",'2. Additional HAP'!$J$20)</f>
        <v/>
      </c>
      <c r="BB21" t="str">
        <f>IF('2. Additional HAP'!$A$20=0,"",'2. Additional HAP'!$A$20)</f>
        <v/>
      </c>
      <c r="BC21" s="95">
        <f>'2. Additional HAP'!T60</f>
        <v>0</v>
      </c>
      <c r="BD21" t="str">
        <f>IF('2. Additional HAP'!$J$21=0,"",'2. Additional HAP'!$J$21)</f>
        <v/>
      </c>
      <c r="BE21" t="str">
        <f>IF('2. Additional HAP'!$A$21=0,"",'2. Additional HAP'!$A$21)</f>
        <v/>
      </c>
      <c r="BF21" s="95">
        <f>'2. Additional HAP'!U60</f>
        <v>0</v>
      </c>
      <c r="BG21" t="str">
        <f>IF('2. Additional HAP'!$J$22=0,"",'2. Additional HAP'!$J$22)</f>
        <v/>
      </c>
      <c r="BH21" t="str">
        <f>IF('2. Additional HAP'!$A$22=0,"",'2. Additional HAP'!$A$22)</f>
        <v/>
      </c>
      <c r="BI21" s="95">
        <f>'2. Additional HAP'!V60</f>
        <v>0</v>
      </c>
      <c r="BJ21" t="str">
        <f>IF('2. Additional HAP'!$J$23=0,"",'2. Additional HAP'!$J$23)</f>
        <v/>
      </c>
      <c r="BK21" t="str">
        <f>IF('2. Additional HAP'!$A$23=0,"",'2. Additional HAP'!$A$23)</f>
        <v/>
      </c>
      <c r="BL21" s="95">
        <f>'2. Additional HAP'!W60</f>
        <v>0</v>
      </c>
      <c r="BM21" t="str">
        <f>IF('2. Additional HAP'!$J$24=0,"",'2. Additional HAP'!$J$24)</f>
        <v/>
      </c>
      <c r="BN21" t="str">
        <f>IF('2. Additional HAP'!$A$24=0,"",'2. Additional HAP'!$A$24)</f>
        <v/>
      </c>
      <c r="BO21" s="95">
        <f>'2. Additional HAP'!X60</f>
        <v>0</v>
      </c>
      <c r="BP21" t="str">
        <f>IF('2. Additional HAP'!$J$25=0,"",'2. Additional HAP'!$J$25)</f>
        <v/>
      </c>
      <c r="BQ21" t="str">
        <f>IF('2. Additional HAP'!$A$25=0,"",'2. Additional HAP'!$A$25)</f>
        <v/>
      </c>
      <c r="BR21" s="95">
        <f>'2. Additional HAP'!Y60</f>
        <v>0</v>
      </c>
      <c r="BS21" t="str">
        <f>IF('2. Additional HAP'!$J$26=0,"",'2. Additional HAP'!$J$26)</f>
        <v/>
      </c>
      <c r="BT21" t="str">
        <f>IF('2. Additional HAP'!$A$26=0,"",'2. Additional HAP'!$A$26)</f>
        <v/>
      </c>
      <c r="BU21" s="95">
        <f>'2. Additional HAP'!Z60</f>
        <v>0</v>
      </c>
      <c r="BV21" t="str">
        <f>IF('2. Additional HAP'!$J$27=0,"",'2. Additional HAP'!$J$27)</f>
        <v/>
      </c>
      <c r="BW21" t="str">
        <f>IF('2. Additional HAP'!$A$27=0,"",'2. Additional HAP'!$A$27)</f>
        <v/>
      </c>
      <c r="BX21" s="95">
        <f>'2. Additional HAP'!AA60</f>
        <v>0</v>
      </c>
      <c r="BY21" t="str">
        <f>IF('2. Additional HAP'!$J$28=0,"",'2. Additional HAP'!$J$28)</f>
        <v/>
      </c>
      <c r="BZ21" t="str">
        <f>IF('2. Additional HAP'!$A$28=0,"",'2. Additional HAP'!$A$28)</f>
        <v/>
      </c>
      <c r="CA21" s="95">
        <f>'2. Additional HAP'!AB60</f>
        <v>0</v>
      </c>
      <c r="CB21" t="str">
        <f>IF('2. Additional HAP'!$J$29=0,"",'2. Additional HAP'!$J$29)</f>
        <v/>
      </c>
      <c r="CC21" t="str">
        <f>IF('2. Additional HAP'!$A$29=0,"",'2. Additional HAP'!$A$29)</f>
        <v/>
      </c>
      <c r="CD21" s="95">
        <f>'2. Additional HAP'!AC60</f>
        <v>0</v>
      </c>
      <c r="CE21" t="str">
        <f>IF('2. Additional HAP'!$J$30=0,"",'2. Additional HAP'!$J$30)</f>
        <v/>
      </c>
      <c r="CF21" t="str">
        <f>IF('2. Additional HAP'!$A$30=0,"",'2. Additional HAP'!$A$30)</f>
        <v/>
      </c>
      <c r="CG21" s="95">
        <f>'2. Additional HAP'!AD60</f>
        <v>0</v>
      </c>
      <c r="CH21" t="str">
        <f>IF('2. Additional HAP'!$J$31=0,"",'2. Additional HAP'!$J$31)</f>
        <v/>
      </c>
      <c r="CI21" t="str">
        <f>IF('2. Additional HAP'!$A$31=0,"",'2. Additional HAP'!$A$31)</f>
        <v/>
      </c>
      <c r="CJ21" s="95">
        <f>'2. Additional HAP'!AE60</f>
        <v>0</v>
      </c>
      <c r="CK21" t="str">
        <f>IF('2. Additional HAP'!$J$32=0,"",'2. Additional HAP'!$J$32)</f>
        <v/>
      </c>
      <c r="CL21" t="str">
        <f>IF('2. Additional HAP'!$A$32=0,"",'2. Additional HAP'!$A$32)</f>
        <v/>
      </c>
      <c r="CM21" s="95">
        <f>'2. Additional HAP'!AF60</f>
        <v>0</v>
      </c>
      <c r="CN21" t="str">
        <f>IF('2. Additional HAP'!$J$33=0,"",'2. Additional HAP'!$J$33)</f>
        <v/>
      </c>
      <c r="CO21" t="str">
        <f>IF('2. Additional HAP'!$A$33=0,"",'2. Additional HAP'!$A$33)</f>
        <v/>
      </c>
      <c r="CP21" s="95">
        <f>'2. Additional HAP'!AG60</f>
        <v>0</v>
      </c>
      <c r="CQ21" t="str">
        <f>IF('2. Additional HAP'!$J$34=0,"",'2. Additional HAP'!$J$34)</f>
        <v/>
      </c>
      <c r="CR21" t="str">
        <f>IF('2. Additional HAP'!$A$34=0,"",'2. Additional HAP'!$A$34)</f>
        <v/>
      </c>
      <c r="CS21" s="95">
        <f>'2. Additional HAP'!AH60</f>
        <v>0</v>
      </c>
      <c r="CT21" t="str">
        <f>IF('2. Additional HAP'!$J$35=0,"",'2. Additional HAP'!$J$35)</f>
        <v/>
      </c>
      <c r="CU21" t="str">
        <f>IF('2. Additional HAP'!$A$35=0,"",'2. Additional HAP'!$A$35)</f>
        <v/>
      </c>
      <c r="CV21" s="95">
        <f>'2. Additional HAP'!AI60</f>
        <v>0</v>
      </c>
      <c r="CW21" t="str">
        <f>IF('2. Additional HAP'!$J$36=0,"",'2. Additional HAP'!$J$36)</f>
        <v/>
      </c>
      <c r="CX21" t="str">
        <f>IF('2. Additional HAP'!$A$36=0,"",'2. Additional HAP'!$A$36)</f>
        <v/>
      </c>
      <c r="CY21" s="95">
        <f>'2. Additional HAP'!AJ60</f>
        <v>0</v>
      </c>
      <c r="CZ21" t="str">
        <f>IF('2. Additional HAP'!$J$37=0,"",'2. Additional HAP'!$J$37)</f>
        <v/>
      </c>
      <c r="DA21" t="str">
        <f>IF('2. Additional HAP'!$A$37=0,"",'2. Additional HAP'!$A$37)</f>
        <v/>
      </c>
      <c r="DB21" s="95">
        <f>'2. Additional HAP'!AK60</f>
        <v>0</v>
      </c>
    </row>
    <row r="22" spans="1:106" x14ac:dyDescent="0.25">
      <c r="A22" t="str">
        <f>IF('2. Additional HAP'!A61=0,"",'2. Additional HAP'!A61)</f>
        <v/>
      </c>
      <c r="B22" t="str">
        <f>IF('2. Additional HAP'!$J$3=0,"",'2. Additional HAP'!$J$3)</f>
        <v/>
      </c>
      <c r="C22" t="str">
        <f>IF('2. Additional HAP'!$A$3=0,"",'2. Additional HAP'!$A$3)</f>
        <v/>
      </c>
      <c r="D22" s="95">
        <f>'2. Additional HAP'!C61</f>
        <v>0</v>
      </c>
      <c r="E22" t="str">
        <f>IF('2. Additional HAP'!$J$4=0,"",'2. Additional HAP'!$J$4)</f>
        <v/>
      </c>
      <c r="F22" t="str">
        <f>IF('2. Additional HAP'!$A$4=0,"",'2. Additional HAP'!$A$4)</f>
        <v/>
      </c>
      <c r="G22" s="95">
        <f>'2. Additional HAP'!D61</f>
        <v>0</v>
      </c>
      <c r="H22" t="str">
        <f>IF('2. Additional HAP'!$J$5=0,"",'2. Additional HAP'!$J$5)</f>
        <v/>
      </c>
      <c r="I22" t="str">
        <f>IF('2. Additional HAP'!$A$5=0,"",'2. Additional HAP'!$A$5)</f>
        <v/>
      </c>
      <c r="J22" s="95">
        <f>'2. Additional HAP'!E61</f>
        <v>0</v>
      </c>
      <c r="K22" t="str">
        <f>IF('2. Additional HAP'!$J$6=0,"",'2. Additional HAP'!$J$6)</f>
        <v/>
      </c>
      <c r="L22" t="str">
        <f>IF('2. Additional HAP'!$A$6=0,"",'2. Additional HAP'!$A$6)</f>
        <v/>
      </c>
      <c r="M22" s="95">
        <f>'2. Additional HAP'!F61</f>
        <v>0</v>
      </c>
      <c r="N22" t="str">
        <f>IF('2. Additional HAP'!$J$7=0,"",'2. Additional HAP'!$J$7)</f>
        <v/>
      </c>
      <c r="O22" t="str">
        <f>IF('2. Additional HAP'!$A$7=0,"",'2. Additional HAP'!$A$7)</f>
        <v/>
      </c>
      <c r="P22" s="95">
        <f>'2. Additional HAP'!G61</f>
        <v>0</v>
      </c>
      <c r="Q22" t="str">
        <f>IF('2. Additional HAP'!$J$8=0,"",'2. Additional HAP'!$J$8)</f>
        <v/>
      </c>
      <c r="R22" t="str">
        <f>IF('2. Additional HAP'!$A$8=0,"",'2. Additional HAP'!$A$8)</f>
        <v/>
      </c>
      <c r="S22" s="95">
        <f>'2. Additional HAP'!H61</f>
        <v>0</v>
      </c>
      <c r="T22" t="str">
        <f>IF('2. Additional HAP'!$J$9=0,"",'2. Additional HAP'!$J$9)</f>
        <v/>
      </c>
      <c r="U22" t="str">
        <f>IF('2. Additional HAP'!$A$9=0,"",'2. Additional HAP'!$A$9)</f>
        <v/>
      </c>
      <c r="V22" s="95">
        <f>'2. Additional HAP'!I61</f>
        <v>0</v>
      </c>
      <c r="W22" t="str">
        <f>IF('2. Additional HAP'!$J$10=0,"",'2. Additional HAP'!$J$10)</f>
        <v/>
      </c>
      <c r="X22" t="str">
        <f>IF('2. Additional HAP'!$A$10=0,"",'2. Additional HAP'!$A$10)</f>
        <v/>
      </c>
      <c r="Y22" s="95">
        <f>'2. Additional HAP'!J61</f>
        <v>0</v>
      </c>
      <c r="Z22" t="str">
        <f>IF('2. Additional HAP'!$J$11=0,"",'2. Additional HAP'!$J$11)</f>
        <v/>
      </c>
      <c r="AA22" t="str">
        <f>IF('2. Additional HAP'!$A$11=0,"",'2. Additional HAP'!$A$11)</f>
        <v/>
      </c>
      <c r="AB22" s="95">
        <f>'2. Additional HAP'!K61</f>
        <v>0</v>
      </c>
      <c r="AC22" t="str">
        <f>IF('2. Additional HAP'!$J$12=0,"",'2. Additional HAP'!$J$12)</f>
        <v/>
      </c>
      <c r="AD22" t="str">
        <f>IF('2. Additional HAP'!$A$12=0,"",'2. Additional HAP'!$A$12)</f>
        <v/>
      </c>
      <c r="AE22" s="95">
        <f>'2. Additional HAP'!L61</f>
        <v>0</v>
      </c>
      <c r="AF22" t="str">
        <f>IF('2. Additional HAP'!$J$13=0,"",'2. Additional HAP'!$J$13)</f>
        <v/>
      </c>
      <c r="AG22" t="str">
        <f>IF('2. Additional HAP'!$A$13=0,"",'2. Additional HAP'!$A$13)</f>
        <v/>
      </c>
      <c r="AH22" s="95">
        <f>'2. Additional HAP'!M61</f>
        <v>0</v>
      </c>
      <c r="AI22" t="str">
        <f>IF('2. Additional HAP'!$J$14=0,"",'2. Additional HAP'!$J$14)</f>
        <v/>
      </c>
      <c r="AJ22" t="str">
        <f>IF('2. Additional HAP'!$A$14=0,"",'2. Additional HAP'!$A$14)</f>
        <v/>
      </c>
      <c r="AK22" s="95">
        <f>'2. Additional HAP'!N61</f>
        <v>0</v>
      </c>
      <c r="AL22" t="str">
        <f>IF('2. Additional HAP'!$J$15=0,"",'2. Additional HAP'!$J$15)</f>
        <v/>
      </c>
      <c r="AM22" t="str">
        <f>IF('2. Additional HAP'!$A$15=0,"",'2. Additional HAP'!$A$15)</f>
        <v/>
      </c>
      <c r="AN22" s="95">
        <f>'2. Additional HAP'!O61</f>
        <v>0</v>
      </c>
      <c r="AO22" t="str">
        <f>IF('2. Additional HAP'!$J$16=0,"",'2. Additional HAP'!$J$16)</f>
        <v/>
      </c>
      <c r="AP22" t="str">
        <f>IF('2. Additional HAP'!$A$16=0,"",'2. Additional HAP'!$A$16)</f>
        <v/>
      </c>
      <c r="AQ22" s="95">
        <f>'2. Additional HAP'!P61</f>
        <v>0</v>
      </c>
      <c r="AR22" t="str">
        <f>IF('2. Additional HAP'!$J$17=0,"",'2. Additional HAP'!$J$17)</f>
        <v/>
      </c>
      <c r="AS22" t="str">
        <f>IF('2. Additional HAP'!$A$17=0,"",'2. Additional HAP'!$A$17)</f>
        <v/>
      </c>
      <c r="AT22" s="95">
        <f>'2. Additional HAP'!Q61</f>
        <v>0</v>
      </c>
      <c r="AU22" t="str">
        <f>IF('2. Additional HAP'!$J$18=0,"",'2. Additional HAP'!$J$18)</f>
        <v/>
      </c>
      <c r="AV22" t="str">
        <f>IF('2. Additional HAP'!$A$18=0,"",'2. Additional HAP'!$A$18)</f>
        <v/>
      </c>
      <c r="AW22" s="95">
        <f>'2. Additional HAP'!R61</f>
        <v>0</v>
      </c>
      <c r="AX22" t="str">
        <f>IF('2. Additional HAP'!$J$19=0,"",'2. Additional HAP'!$J$19)</f>
        <v/>
      </c>
      <c r="AY22" t="str">
        <f>IF('2. Additional HAP'!$A$19=0,"",'2. Additional HAP'!$A$19)</f>
        <v/>
      </c>
      <c r="AZ22" s="95">
        <f>'2. Additional HAP'!S61</f>
        <v>0</v>
      </c>
      <c r="BA22" t="str">
        <f>IF('2. Additional HAP'!$J$20=0,"",'2. Additional HAP'!$J$20)</f>
        <v/>
      </c>
      <c r="BB22" t="str">
        <f>IF('2. Additional HAP'!$A$20=0,"",'2. Additional HAP'!$A$20)</f>
        <v/>
      </c>
      <c r="BC22" s="95">
        <f>'2. Additional HAP'!T61</f>
        <v>0</v>
      </c>
      <c r="BD22" t="str">
        <f>IF('2. Additional HAP'!$J$21=0,"",'2. Additional HAP'!$J$21)</f>
        <v/>
      </c>
      <c r="BE22" t="str">
        <f>IF('2. Additional HAP'!$A$21=0,"",'2. Additional HAP'!$A$21)</f>
        <v/>
      </c>
      <c r="BF22" s="95">
        <f>'2. Additional HAP'!U61</f>
        <v>0</v>
      </c>
      <c r="BG22" t="str">
        <f>IF('2. Additional HAP'!$J$22=0,"",'2. Additional HAP'!$J$22)</f>
        <v/>
      </c>
      <c r="BH22" t="str">
        <f>IF('2. Additional HAP'!$A$22=0,"",'2. Additional HAP'!$A$22)</f>
        <v/>
      </c>
      <c r="BI22" s="95">
        <f>'2. Additional HAP'!V61</f>
        <v>0</v>
      </c>
      <c r="BJ22" t="str">
        <f>IF('2. Additional HAP'!$J$23=0,"",'2. Additional HAP'!$J$23)</f>
        <v/>
      </c>
      <c r="BK22" t="str">
        <f>IF('2. Additional HAP'!$A$23=0,"",'2. Additional HAP'!$A$23)</f>
        <v/>
      </c>
      <c r="BL22" s="95">
        <f>'2. Additional HAP'!W61</f>
        <v>0</v>
      </c>
      <c r="BM22" t="str">
        <f>IF('2. Additional HAP'!$J$24=0,"",'2. Additional HAP'!$J$24)</f>
        <v/>
      </c>
      <c r="BN22" t="str">
        <f>IF('2. Additional HAP'!$A$24=0,"",'2. Additional HAP'!$A$24)</f>
        <v/>
      </c>
      <c r="BO22" s="95">
        <f>'2. Additional HAP'!X61</f>
        <v>0</v>
      </c>
      <c r="BP22" t="str">
        <f>IF('2. Additional HAP'!$J$25=0,"",'2. Additional HAP'!$J$25)</f>
        <v/>
      </c>
      <c r="BQ22" t="str">
        <f>IF('2. Additional HAP'!$A$25=0,"",'2. Additional HAP'!$A$25)</f>
        <v/>
      </c>
      <c r="BR22" s="95">
        <f>'2. Additional HAP'!Y61</f>
        <v>0</v>
      </c>
      <c r="BS22" t="str">
        <f>IF('2. Additional HAP'!$J$26=0,"",'2. Additional HAP'!$J$26)</f>
        <v/>
      </c>
      <c r="BT22" t="str">
        <f>IF('2. Additional HAP'!$A$26=0,"",'2. Additional HAP'!$A$26)</f>
        <v/>
      </c>
      <c r="BU22" s="95">
        <f>'2. Additional HAP'!Z61</f>
        <v>0</v>
      </c>
      <c r="BV22" t="str">
        <f>IF('2. Additional HAP'!$J$27=0,"",'2. Additional HAP'!$J$27)</f>
        <v/>
      </c>
      <c r="BW22" t="str">
        <f>IF('2. Additional HAP'!$A$27=0,"",'2. Additional HAP'!$A$27)</f>
        <v/>
      </c>
      <c r="BX22" s="95">
        <f>'2. Additional HAP'!AA61</f>
        <v>0</v>
      </c>
      <c r="BY22" t="str">
        <f>IF('2. Additional HAP'!$J$28=0,"",'2. Additional HAP'!$J$28)</f>
        <v/>
      </c>
      <c r="BZ22" t="str">
        <f>IF('2. Additional HAP'!$A$28=0,"",'2. Additional HAP'!$A$28)</f>
        <v/>
      </c>
      <c r="CA22" s="95">
        <f>'2. Additional HAP'!AB61</f>
        <v>0</v>
      </c>
      <c r="CB22" t="str">
        <f>IF('2. Additional HAP'!$J$29=0,"",'2. Additional HAP'!$J$29)</f>
        <v/>
      </c>
      <c r="CC22" t="str">
        <f>IF('2. Additional HAP'!$A$29=0,"",'2. Additional HAP'!$A$29)</f>
        <v/>
      </c>
      <c r="CD22" s="95">
        <f>'2. Additional HAP'!AC61</f>
        <v>0</v>
      </c>
      <c r="CE22" t="str">
        <f>IF('2. Additional HAP'!$J$30=0,"",'2. Additional HAP'!$J$30)</f>
        <v/>
      </c>
      <c r="CF22" t="str">
        <f>IF('2. Additional HAP'!$A$30=0,"",'2. Additional HAP'!$A$30)</f>
        <v/>
      </c>
      <c r="CG22" s="95">
        <f>'2. Additional HAP'!AD61</f>
        <v>0</v>
      </c>
      <c r="CH22" t="str">
        <f>IF('2. Additional HAP'!$J$31=0,"",'2. Additional HAP'!$J$31)</f>
        <v/>
      </c>
      <c r="CI22" t="str">
        <f>IF('2. Additional HAP'!$A$31=0,"",'2. Additional HAP'!$A$31)</f>
        <v/>
      </c>
      <c r="CJ22" s="95">
        <f>'2. Additional HAP'!AE61</f>
        <v>0</v>
      </c>
      <c r="CK22" t="str">
        <f>IF('2. Additional HAP'!$J$32=0,"",'2. Additional HAP'!$J$32)</f>
        <v/>
      </c>
      <c r="CL22" t="str">
        <f>IF('2. Additional HAP'!$A$32=0,"",'2. Additional HAP'!$A$32)</f>
        <v/>
      </c>
      <c r="CM22" s="95">
        <f>'2. Additional HAP'!AF61</f>
        <v>0</v>
      </c>
      <c r="CN22" t="str">
        <f>IF('2. Additional HAP'!$J$33=0,"",'2. Additional HAP'!$J$33)</f>
        <v/>
      </c>
      <c r="CO22" t="str">
        <f>IF('2. Additional HAP'!$A$33=0,"",'2. Additional HAP'!$A$33)</f>
        <v/>
      </c>
      <c r="CP22" s="95">
        <f>'2. Additional HAP'!AG61</f>
        <v>0</v>
      </c>
      <c r="CQ22" t="str">
        <f>IF('2. Additional HAP'!$J$34=0,"",'2. Additional HAP'!$J$34)</f>
        <v/>
      </c>
      <c r="CR22" t="str">
        <f>IF('2. Additional HAP'!$A$34=0,"",'2. Additional HAP'!$A$34)</f>
        <v/>
      </c>
      <c r="CS22" s="95">
        <f>'2. Additional HAP'!AH61</f>
        <v>0</v>
      </c>
      <c r="CT22" t="str">
        <f>IF('2. Additional HAP'!$J$35=0,"",'2. Additional HAP'!$J$35)</f>
        <v/>
      </c>
      <c r="CU22" t="str">
        <f>IF('2. Additional HAP'!$A$35=0,"",'2. Additional HAP'!$A$35)</f>
        <v/>
      </c>
      <c r="CV22" s="95">
        <f>'2. Additional HAP'!AI61</f>
        <v>0</v>
      </c>
      <c r="CW22" t="str">
        <f>IF('2. Additional HAP'!$J$36=0,"",'2. Additional HAP'!$J$36)</f>
        <v/>
      </c>
      <c r="CX22" t="str">
        <f>IF('2. Additional HAP'!$A$36=0,"",'2. Additional HAP'!$A$36)</f>
        <v/>
      </c>
      <c r="CY22" s="95">
        <f>'2. Additional HAP'!AJ61</f>
        <v>0</v>
      </c>
      <c r="CZ22" t="str">
        <f>IF('2. Additional HAP'!$J$37=0,"",'2. Additional HAP'!$J$37)</f>
        <v/>
      </c>
      <c r="DA22" t="str">
        <f>IF('2. Additional HAP'!$A$37=0,"",'2. Additional HAP'!$A$37)</f>
        <v/>
      </c>
      <c r="DB22" s="95">
        <f>'2. Additional HAP'!AK61</f>
        <v>0</v>
      </c>
    </row>
    <row r="23" spans="1:106" x14ac:dyDescent="0.25">
      <c r="A23" t="str">
        <f>IF('2. Additional HAP'!A62=0,"",'2. Additional HAP'!A62)</f>
        <v/>
      </c>
      <c r="B23" t="str">
        <f>IF('2. Additional HAP'!$J$3=0,"",'2. Additional HAP'!$J$3)</f>
        <v/>
      </c>
      <c r="C23" t="str">
        <f>IF('2. Additional HAP'!$A$3=0,"",'2. Additional HAP'!$A$3)</f>
        <v/>
      </c>
      <c r="D23" s="95">
        <f>'2. Additional HAP'!C62</f>
        <v>0</v>
      </c>
      <c r="E23" t="str">
        <f>IF('2. Additional HAP'!$J$4=0,"",'2. Additional HAP'!$J$4)</f>
        <v/>
      </c>
      <c r="F23" t="str">
        <f>IF('2. Additional HAP'!$A$4=0,"",'2. Additional HAP'!$A$4)</f>
        <v/>
      </c>
      <c r="G23" s="95">
        <f>'2. Additional HAP'!D62</f>
        <v>0</v>
      </c>
      <c r="H23" t="str">
        <f>IF('2. Additional HAP'!$J$5=0,"",'2. Additional HAP'!$J$5)</f>
        <v/>
      </c>
      <c r="I23" t="str">
        <f>IF('2. Additional HAP'!$A$5=0,"",'2. Additional HAP'!$A$5)</f>
        <v/>
      </c>
      <c r="J23" s="95">
        <f>'2. Additional HAP'!E62</f>
        <v>0</v>
      </c>
      <c r="K23" t="str">
        <f>IF('2. Additional HAP'!$J$6=0,"",'2. Additional HAP'!$J$6)</f>
        <v/>
      </c>
      <c r="L23" t="str">
        <f>IF('2. Additional HAP'!$A$6=0,"",'2. Additional HAP'!$A$6)</f>
        <v/>
      </c>
      <c r="M23" s="95">
        <f>'2. Additional HAP'!F62</f>
        <v>0</v>
      </c>
      <c r="N23" t="str">
        <f>IF('2. Additional HAP'!$J$7=0,"",'2. Additional HAP'!$J$7)</f>
        <v/>
      </c>
      <c r="O23" t="str">
        <f>IF('2. Additional HAP'!$A$7=0,"",'2. Additional HAP'!$A$7)</f>
        <v/>
      </c>
      <c r="P23" s="95">
        <f>'2. Additional HAP'!G62</f>
        <v>0</v>
      </c>
      <c r="Q23" t="str">
        <f>IF('2. Additional HAP'!$J$8=0,"",'2. Additional HAP'!$J$8)</f>
        <v/>
      </c>
      <c r="R23" t="str">
        <f>IF('2. Additional HAP'!$A$8=0,"",'2. Additional HAP'!$A$8)</f>
        <v/>
      </c>
      <c r="S23" s="95">
        <f>'2. Additional HAP'!H62</f>
        <v>0</v>
      </c>
      <c r="T23" t="str">
        <f>IF('2. Additional HAP'!$J$9=0,"",'2. Additional HAP'!$J$9)</f>
        <v/>
      </c>
      <c r="U23" t="str">
        <f>IF('2. Additional HAP'!$A$9=0,"",'2. Additional HAP'!$A$9)</f>
        <v/>
      </c>
      <c r="V23" s="95">
        <f>'2. Additional HAP'!I62</f>
        <v>0</v>
      </c>
      <c r="W23" t="str">
        <f>IF('2. Additional HAP'!$J$10=0,"",'2. Additional HAP'!$J$10)</f>
        <v/>
      </c>
      <c r="X23" t="str">
        <f>IF('2. Additional HAP'!$A$10=0,"",'2. Additional HAP'!$A$10)</f>
        <v/>
      </c>
      <c r="Y23" s="95">
        <f>'2. Additional HAP'!J62</f>
        <v>0</v>
      </c>
      <c r="Z23" t="str">
        <f>IF('2. Additional HAP'!$J$11=0,"",'2. Additional HAP'!$J$11)</f>
        <v/>
      </c>
      <c r="AA23" t="str">
        <f>IF('2. Additional HAP'!$A$11=0,"",'2. Additional HAP'!$A$11)</f>
        <v/>
      </c>
      <c r="AB23" s="95">
        <f>'2. Additional HAP'!K62</f>
        <v>0</v>
      </c>
      <c r="AC23" t="str">
        <f>IF('2. Additional HAP'!$J$12=0,"",'2. Additional HAP'!$J$12)</f>
        <v/>
      </c>
      <c r="AD23" t="str">
        <f>IF('2. Additional HAP'!$A$12=0,"",'2. Additional HAP'!$A$12)</f>
        <v/>
      </c>
      <c r="AE23" s="95">
        <f>'2. Additional HAP'!L62</f>
        <v>0</v>
      </c>
      <c r="AF23" t="str">
        <f>IF('2. Additional HAP'!$J$13=0,"",'2. Additional HAP'!$J$13)</f>
        <v/>
      </c>
      <c r="AG23" t="str">
        <f>IF('2. Additional HAP'!$A$13=0,"",'2. Additional HAP'!$A$13)</f>
        <v/>
      </c>
      <c r="AH23" s="95">
        <f>'2. Additional HAP'!M62</f>
        <v>0</v>
      </c>
      <c r="AI23" t="str">
        <f>IF('2. Additional HAP'!$J$14=0,"",'2. Additional HAP'!$J$14)</f>
        <v/>
      </c>
      <c r="AJ23" t="str">
        <f>IF('2. Additional HAP'!$A$14=0,"",'2. Additional HAP'!$A$14)</f>
        <v/>
      </c>
      <c r="AK23" s="95">
        <f>'2. Additional HAP'!N62</f>
        <v>0</v>
      </c>
      <c r="AL23" t="str">
        <f>IF('2. Additional HAP'!$J$15=0,"",'2. Additional HAP'!$J$15)</f>
        <v/>
      </c>
      <c r="AM23" t="str">
        <f>IF('2. Additional HAP'!$A$15=0,"",'2. Additional HAP'!$A$15)</f>
        <v/>
      </c>
      <c r="AN23" s="95">
        <f>'2. Additional HAP'!O62</f>
        <v>0</v>
      </c>
      <c r="AO23" t="str">
        <f>IF('2. Additional HAP'!$J$16=0,"",'2. Additional HAP'!$J$16)</f>
        <v/>
      </c>
      <c r="AP23" t="str">
        <f>IF('2. Additional HAP'!$A$16=0,"",'2. Additional HAP'!$A$16)</f>
        <v/>
      </c>
      <c r="AQ23" s="95">
        <f>'2. Additional HAP'!P62</f>
        <v>0</v>
      </c>
      <c r="AR23" t="str">
        <f>IF('2. Additional HAP'!$J$17=0,"",'2. Additional HAP'!$J$17)</f>
        <v/>
      </c>
      <c r="AS23" t="str">
        <f>IF('2. Additional HAP'!$A$17=0,"",'2. Additional HAP'!$A$17)</f>
        <v/>
      </c>
      <c r="AT23" s="95">
        <f>'2. Additional HAP'!Q62</f>
        <v>0</v>
      </c>
      <c r="AU23" t="str">
        <f>IF('2. Additional HAP'!$J$18=0,"",'2. Additional HAP'!$J$18)</f>
        <v/>
      </c>
      <c r="AV23" t="str">
        <f>IF('2. Additional HAP'!$A$18=0,"",'2. Additional HAP'!$A$18)</f>
        <v/>
      </c>
      <c r="AW23" s="95">
        <f>'2. Additional HAP'!R62</f>
        <v>0</v>
      </c>
      <c r="AX23" t="str">
        <f>IF('2. Additional HAP'!$J$19=0,"",'2. Additional HAP'!$J$19)</f>
        <v/>
      </c>
      <c r="AY23" t="str">
        <f>IF('2. Additional HAP'!$A$19=0,"",'2. Additional HAP'!$A$19)</f>
        <v/>
      </c>
      <c r="AZ23" s="95">
        <f>'2. Additional HAP'!S62</f>
        <v>0</v>
      </c>
      <c r="BA23" t="str">
        <f>IF('2. Additional HAP'!$J$20=0,"",'2. Additional HAP'!$J$20)</f>
        <v/>
      </c>
      <c r="BB23" t="str">
        <f>IF('2. Additional HAP'!$A$20=0,"",'2. Additional HAP'!$A$20)</f>
        <v/>
      </c>
      <c r="BC23" s="95">
        <f>'2. Additional HAP'!T62</f>
        <v>0</v>
      </c>
      <c r="BD23" t="str">
        <f>IF('2. Additional HAP'!$J$21=0,"",'2. Additional HAP'!$J$21)</f>
        <v/>
      </c>
      <c r="BE23" t="str">
        <f>IF('2. Additional HAP'!$A$21=0,"",'2. Additional HAP'!$A$21)</f>
        <v/>
      </c>
      <c r="BF23" s="95">
        <f>'2. Additional HAP'!U62</f>
        <v>0</v>
      </c>
      <c r="BG23" t="str">
        <f>IF('2. Additional HAP'!$J$22=0,"",'2. Additional HAP'!$J$22)</f>
        <v/>
      </c>
      <c r="BH23" t="str">
        <f>IF('2. Additional HAP'!$A$22=0,"",'2. Additional HAP'!$A$22)</f>
        <v/>
      </c>
      <c r="BI23" s="95">
        <f>'2. Additional HAP'!V62</f>
        <v>0</v>
      </c>
      <c r="BJ23" t="str">
        <f>IF('2. Additional HAP'!$J$23=0,"",'2. Additional HAP'!$J$23)</f>
        <v/>
      </c>
      <c r="BK23" t="str">
        <f>IF('2. Additional HAP'!$A$23=0,"",'2. Additional HAP'!$A$23)</f>
        <v/>
      </c>
      <c r="BL23" s="95">
        <f>'2. Additional HAP'!W62</f>
        <v>0</v>
      </c>
      <c r="BM23" t="str">
        <f>IF('2. Additional HAP'!$J$24=0,"",'2. Additional HAP'!$J$24)</f>
        <v/>
      </c>
      <c r="BN23" t="str">
        <f>IF('2. Additional HAP'!$A$24=0,"",'2. Additional HAP'!$A$24)</f>
        <v/>
      </c>
      <c r="BO23" s="95">
        <f>'2. Additional HAP'!X62</f>
        <v>0</v>
      </c>
      <c r="BP23" t="str">
        <f>IF('2. Additional HAP'!$J$25=0,"",'2. Additional HAP'!$J$25)</f>
        <v/>
      </c>
      <c r="BQ23" t="str">
        <f>IF('2. Additional HAP'!$A$25=0,"",'2. Additional HAP'!$A$25)</f>
        <v/>
      </c>
      <c r="BR23" s="95">
        <f>'2. Additional HAP'!Y62</f>
        <v>0</v>
      </c>
      <c r="BS23" t="str">
        <f>IF('2. Additional HAP'!$J$26=0,"",'2. Additional HAP'!$J$26)</f>
        <v/>
      </c>
      <c r="BT23" t="str">
        <f>IF('2. Additional HAP'!$A$26=0,"",'2. Additional HAP'!$A$26)</f>
        <v/>
      </c>
      <c r="BU23" s="95">
        <f>'2. Additional HAP'!Z62</f>
        <v>0</v>
      </c>
      <c r="BV23" t="str">
        <f>IF('2. Additional HAP'!$J$27=0,"",'2. Additional HAP'!$J$27)</f>
        <v/>
      </c>
      <c r="BW23" t="str">
        <f>IF('2. Additional HAP'!$A$27=0,"",'2. Additional HAP'!$A$27)</f>
        <v/>
      </c>
      <c r="BX23" s="95">
        <f>'2. Additional HAP'!AA62</f>
        <v>0</v>
      </c>
      <c r="BY23" t="str">
        <f>IF('2. Additional HAP'!$J$28=0,"",'2. Additional HAP'!$J$28)</f>
        <v/>
      </c>
      <c r="BZ23" t="str">
        <f>IF('2. Additional HAP'!$A$28=0,"",'2. Additional HAP'!$A$28)</f>
        <v/>
      </c>
      <c r="CA23" s="95">
        <f>'2. Additional HAP'!AB62</f>
        <v>0</v>
      </c>
      <c r="CB23" t="str">
        <f>IF('2. Additional HAP'!$J$29=0,"",'2. Additional HAP'!$J$29)</f>
        <v/>
      </c>
      <c r="CC23" t="str">
        <f>IF('2. Additional HAP'!$A$29=0,"",'2. Additional HAP'!$A$29)</f>
        <v/>
      </c>
      <c r="CD23" s="95">
        <f>'2. Additional HAP'!AC62</f>
        <v>0</v>
      </c>
      <c r="CE23" t="str">
        <f>IF('2. Additional HAP'!$J$30=0,"",'2. Additional HAP'!$J$30)</f>
        <v/>
      </c>
      <c r="CF23" t="str">
        <f>IF('2. Additional HAP'!$A$30=0,"",'2. Additional HAP'!$A$30)</f>
        <v/>
      </c>
      <c r="CG23" s="95">
        <f>'2. Additional HAP'!AD62</f>
        <v>0</v>
      </c>
      <c r="CH23" t="str">
        <f>IF('2. Additional HAP'!$J$31=0,"",'2. Additional HAP'!$J$31)</f>
        <v/>
      </c>
      <c r="CI23" t="str">
        <f>IF('2. Additional HAP'!$A$31=0,"",'2. Additional HAP'!$A$31)</f>
        <v/>
      </c>
      <c r="CJ23" s="95">
        <f>'2. Additional HAP'!AE62</f>
        <v>0</v>
      </c>
      <c r="CK23" t="str">
        <f>IF('2. Additional HAP'!$J$32=0,"",'2. Additional HAP'!$J$32)</f>
        <v/>
      </c>
      <c r="CL23" t="str">
        <f>IF('2. Additional HAP'!$A$32=0,"",'2. Additional HAP'!$A$32)</f>
        <v/>
      </c>
      <c r="CM23" s="95">
        <f>'2. Additional HAP'!AF62</f>
        <v>0</v>
      </c>
      <c r="CN23" t="str">
        <f>IF('2. Additional HAP'!$J$33=0,"",'2. Additional HAP'!$J$33)</f>
        <v/>
      </c>
      <c r="CO23" t="str">
        <f>IF('2. Additional HAP'!$A$33=0,"",'2. Additional HAP'!$A$33)</f>
        <v/>
      </c>
      <c r="CP23" s="95">
        <f>'2. Additional HAP'!AG62</f>
        <v>0</v>
      </c>
      <c r="CQ23" t="str">
        <f>IF('2. Additional HAP'!$J$34=0,"",'2. Additional HAP'!$J$34)</f>
        <v/>
      </c>
      <c r="CR23" t="str">
        <f>IF('2. Additional HAP'!$A$34=0,"",'2. Additional HAP'!$A$34)</f>
        <v/>
      </c>
      <c r="CS23" s="95">
        <f>'2. Additional HAP'!AH62</f>
        <v>0</v>
      </c>
      <c r="CT23" t="str">
        <f>IF('2. Additional HAP'!$J$35=0,"",'2. Additional HAP'!$J$35)</f>
        <v/>
      </c>
      <c r="CU23" t="str">
        <f>IF('2. Additional HAP'!$A$35=0,"",'2. Additional HAP'!$A$35)</f>
        <v/>
      </c>
      <c r="CV23" s="95">
        <f>'2. Additional HAP'!AI62</f>
        <v>0</v>
      </c>
      <c r="CW23" t="str">
        <f>IF('2. Additional HAP'!$J$36=0,"",'2. Additional HAP'!$J$36)</f>
        <v/>
      </c>
      <c r="CX23" t="str">
        <f>IF('2. Additional HAP'!$A$36=0,"",'2. Additional HAP'!$A$36)</f>
        <v/>
      </c>
      <c r="CY23" s="95">
        <f>'2. Additional HAP'!AJ62</f>
        <v>0</v>
      </c>
      <c r="CZ23" t="str">
        <f>IF('2. Additional HAP'!$J$37=0,"",'2. Additional HAP'!$J$37)</f>
        <v/>
      </c>
      <c r="DA23" t="str">
        <f>IF('2. Additional HAP'!$A$37=0,"",'2. Additional HAP'!$A$37)</f>
        <v/>
      </c>
      <c r="DB23" s="95">
        <f>'2. Additional HAP'!AK62</f>
        <v>0</v>
      </c>
    </row>
    <row r="24" spans="1:106" x14ac:dyDescent="0.25">
      <c r="A24" t="str">
        <f>IF('2. Additional HAP'!A63=0,"",'2. Additional HAP'!A63)</f>
        <v/>
      </c>
      <c r="B24" t="str">
        <f>IF('2. Additional HAP'!$J$3=0,"",'2. Additional HAP'!$J$3)</f>
        <v/>
      </c>
      <c r="C24" t="str">
        <f>IF('2. Additional HAP'!$A$3=0,"",'2. Additional HAP'!$A$3)</f>
        <v/>
      </c>
      <c r="D24" s="95">
        <f>'2. Additional HAP'!C63</f>
        <v>0</v>
      </c>
      <c r="E24" t="str">
        <f>IF('2. Additional HAP'!$J$4=0,"",'2. Additional HAP'!$J$4)</f>
        <v/>
      </c>
      <c r="F24" t="str">
        <f>IF('2. Additional HAP'!$A$4=0,"",'2. Additional HAP'!$A$4)</f>
        <v/>
      </c>
      <c r="G24" s="95">
        <f>'2. Additional HAP'!D63</f>
        <v>0</v>
      </c>
      <c r="H24" t="str">
        <f>IF('2. Additional HAP'!$J$5=0,"",'2. Additional HAP'!$J$5)</f>
        <v/>
      </c>
      <c r="I24" t="str">
        <f>IF('2. Additional HAP'!$A$5=0,"",'2. Additional HAP'!$A$5)</f>
        <v/>
      </c>
      <c r="J24" s="95">
        <f>'2. Additional HAP'!E63</f>
        <v>0</v>
      </c>
      <c r="K24" t="str">
        <f>IF('2. Additional HAP'!$J$6=0,"",'2. Additional HAP'!$J$6)</f>
        <v/>
      </c>
      <c r="L24" t="str">
        <f>IF('2. Additional HAP'!$A$6=0,"",'2. Additional HAP'!$A$6)</f>
        <v/>
      </c>
      <c r="M24" s="95">
        <f>'2. Additional HAP'!F63</f>
        <v>0</v>
      </c>
      <c r="N24" t="str">
        <f>IF('2. Additional HAP'!$J$7=0,"",'2. Additional HAP'!$J$7)</f>
        <v/>
      </c>
      <c r="O24" t="str">
        <f>IF('2. Additional HAP'!$A$7=0,"",'2. Additional HAP'!$A$7)</f>
        <v/>
      </c>
      <c r="P24" s="95">
        <f>'2. Additional HAP'!G63</f>
        <v>0</v>
      </c>
      <c r="Q24" t="str">
        <f>IF('2. Additional HAP'!$J$8=0,"",'2. Additional HAP'!$J$8)</f>
        <v/>
      </c>
      <c r="R24" t="str">
        <f>IF('2. Additional HAP'!$A$8=0,"",'2. Additional HAP'!$A$8)</f>
        <v/>
      </c>
      <c r="S24" s="95">
        <f>'2. Additional HAP'!H63</f>
        <v>0</v>
      </c>
      <c r="T24" t="str">
        <f>IF('2. Additional HAP'!$J$9=0,"",'2. Additional HAP'!$J$9)</f>
        <v/>
      </c>
      <c r="U24" t="str">
        <f>IF('2. Additional HAP'!$A$9=0,"",'2. Additional HAP'!$A$9)</f>
        <v/>
      </c>
      <c r="V24" s="95">
        <f>'2. Additional HAP'!I63</f>
        <v>0</v>
      </c>
      <c r="W24" t="str">
        <f>IF('2. Additional HAP'!$J$10=0,"",'2. Additional HAP'!$J$10)</f>
        <v/>
      </c>
      <c r="X24" t="str">
        <f>IF('2. Additional HAP'!$A$10=0,"",'2. Additional HAP'!$A$10)</f>
        <v/>
      </c>
      <c r="Y24" s="95">
        <f>'2. Additional HAP'!J63</f>
        <v>0</v>
      </c>
      <c r="Z24" t="str">
        <f>IF('2. Additional HAP'!$J$11=0,"",'2. Additional HAP'!$J$11)</f>
        <v/>
      </c>
      <c r="AA24" t="str">
        <f>IF('2. Additional HAP'!$A$11=0,"",'2. Additional HAP'!$A$11)</f>
        <v/>
      </c>
      <c r="AB24" s="95">
        <f>'2. Additional HAP'!K63</f>
        <v>0</v>
      </c>
      <c r="AC24" t="str">
        <f>IF('2. Additional HAP'!$J$12=0,"",'2. Additional HAP'!$J$12)</f>
        <v/>
      </c>
      <c r="AD24" t="str">
        <f>IF('2. Additional HAP'!$A$12=0,"",'2. Additional HAP'!$A$12)</f>
        <v/>
      </c>
      <c r="AE24" s="95">
        <f>'2. Additional HAP'!L63</f>
        <v>0</v>
      </c>
      <c r="AF24" t="str">
        <f>IF('2. Additional HAP'!$J$13=0,"",'2. Additional HAP'!$J$13)</f>
        <v/>
      </c>
      <c r="AG24" t="str">
        <f>IF('2. Additional HAP'!$A$13=0,"",'2. Additional HAP'!$A$13)</f>
        <v/>
      </c>
      <c r="AH24" s="95">
        <f>'2. Additional HAP'!M63</f>
        <v>0</v>
      </c>
      <c r="AI24" t="str">
        <f>IF('2. Additional HAP'!$J$14=0,"",'2. Additional HAP'!$J$14)</f>
        <v/>
      </c>
      <c r="AJ24" t="str">
        <f>IF('2. Additional HAP'!$A$14=0,"",'2. Additional HAP'!$A$14)</f>
        <v/>
      </c>
      <c r="AK24" s="95">
        <f>'2. Additional HAP'!N63</f>
        <v>0</v>
      </c>
      <c r="AL24" t="str">
        <f>IF('2. Additional HAP'!$J$15=0,"",'2. Additional HAP'!$J$15)</f>
        <v/>
      </c>
      <c r="AM24" t="str">
        <f>IF('2. Additional HAP'!$A$15=0,"",'2. Additional HAP'!$A$15)</f>
        <v/>
      </c>
      <c r="AN24" s="95">
        <f>'2. Additional HAP'!O63</f>
        <v>0</v>
      </c>
      <c r="AO24" t="str">
        <f>IF('2. Additional HAP'!$J$16=0,"",'2. Additional HAP'!$J$16)</f>
        <v/>
      </c>
      <c r="AP24" t="str">
        <f>IF('2. Additional HAP'!$A$16=0,"",'2. Additional HAP'!$A$16)</f>
        <v/>
      </c>
      <c r="AQ24" s="95">
        <f>'2. Additional HAP'!P63</f>
        <v>0</v>
      </c>
      <c r="AR24" t="str">
        <f>IF('2. Additional HAP'!$J$17=0,"",'2. Additional HAP'!$J$17)</f>
        <v/>
      </c>
      <c r="AS24" t="str">
        <f>IF('2. Additional HAP'!$A$17=0,"",'2. Additional HAP'!$A$17)</f>
        <v/>
      </c>
      <c r="AT24" s="95">
        <f>'2. Additional HAP'!Q63</f>
        <v>0</v>
      </c>
      <c r="AU24" t="str">
        <f>IF('2. Additional HAP'!$J$18=0,"",'2. Additional HAP'!$J$18)</f>
        <v/>
      </c>
      <c r="AV24" t="str">
        <f>IF('2. Additional HAP'!$A$18=0,"",'2. Additional HAP'!$A$18)</f>
        <v/>
      </c>
      <c r="AW24" s="95">
        <f>'2. Additional HAP'!R63</f>
        <v>0</v>
      </c>
      <c r="AX24" t="str">
        <f>IF('2. Additional HAP'!$J$19=0,"",'2. Additional HAP'!$J$19)</f>
        <v/>
      </c>
      <c r="AY24" t="str">
        <f>IF('2. Additional HAP'!$A$19=0,"",'2. Additional HAP'!$A$19)</f>
        <v/>
      </c>
      <c r="AZ24" s="95">
        <f>'2. Additional HAP'!S63</f>
        <v>0</v>
      </c>
      <c r="BA24" t="str">
        <f>IF('2. Additional HAP'!$J$20=0,"",'2. Additional HAP'!$J$20)</f>
        <v/>
      </c>
      <c r="BB24" t="str">
        <f>IF('2. Additional HAP'!$A$20=0,"",'2. Additional HAP'!$A$20)</f>
        <v/>
      </c>
      <c r="BC24" s="95">
        <f>'2. Additional HAP'!T63</f>
        <v>0</v>
      </c>
      <c r="BD24" t="str">
        <f>IF('2. Additional HAP'!$J$21=0,"",'2. Additional HAP'!$J$21)</f>
        <v/>
      </c>
      <c r="BE24" t="str">
        <f>IF('2. Additional HAP'!$A$21=0,"",'2. Additional HAP'!$A$21)</f>
        <v/>
      </c>
      <c r="BF24" s="95">
        <f>'2. Additional HAP'!U63</f>
        <v>0</v>
      </c>
      <c r="BG24" t="str">
        <f>IF('2. Additional HAP'!$J$22=0,"",'2. Additional HAP'!$J$22)</f>
        <v/>
      </c>
      <c r="BH24" t="str">
        <f>IF('2. Additional HAP'!$A$22=0,"",'2. Additional HAP'!$A$22)</f>
        <v/>
      </c>
      <c r="BI24" s="95">
        <f>'2. Additional HAP'!V63</f>
        <v>0</v>
      </c>
      <c r="BJ24" t="str">
        <f>IF('2. Additional HAP'!$J$23=0,"",'2. Additional HAP'!$J$23)</f>
        <v/>
      </c>
      <c r="BK24" t="str">
        <f>IF('2. Additional HAP'!$A$23=0,"",'2. Additional HAP'!$A$23)</f>
        <v/>
      </c>
      <c r="BL24" s="95">
        <f>'2. Additional HAP'!W63</f>
        <v>0</v>
      </c>
      <c r="BM24" t="str">
        <f>IF('2. Additional HAP'!$J$24=0,"",'2. Additional HAP'!$J$24)</f>
        <v/>
      </c>
      <c r="BN24" t="str">
        <f>IF('2. Additional HAP'!$A$24=0,"",'2. Additional HAP'!$A$24)</f>
        <v/>
      </c>
      <c r="BO24" s="95">
        <f>'2. Additional HAP'!X63</f>
        <v>0</v>
      </c>
      <c r="BP24" t="str">
        <f>IF('2. Additional HAP'!$J$25=0,"",'2. Additional HAP'!$J$25)</f>
        <v/>
      </c>
      <c r="BQ24" t="str">
        <f>IF('2. Additional HAP'!$A$25=0,"",'2. Additional HAP'!$A$25)</f>
        <v/>
      </c>
      <c r="BR24" s="95">
        <f>'2. Additional HAP'!Y63</f>
        <v>0</v>
      </c>
      <c r="BS24" t="str">
        <f>IF('2. Additional HAP'!$J$26=0,"",'2. Additional HAP'!$J$26)</f>
        <v/>
      </c>
      <c r="BT24" t="str">
        <f>IF('2. Additional HAP'!$A$26=0,"",'2. Additional HAP'!$A$26)</f>
        <v/>
      </c>
      <c r="BU24" s="95">
        <f>'2. Additional HAP'!Z63</f>
        <v>0</v>
      </c>
      <c r="BV24" t="str">
        <f>IF('2. Additional HAP'!$J$27=0,"",'2. Additional HAP'!$J$27)</f>
        <v/>
      </c>
      <c r="BW24" t="str">
        <f>IF('2. Additional HAP'!$A$27=0,"",'2. Additional HAP'!$A$27)</f>
        <v/>
      </c>
      <c r="BX24" s="95">
        <f>'2. Additional HAP'!AA63</f>
        <v>0</v>
      </c>
      <c r="BY24" t="str">
        <f>IF('2. Additional HAP'!$J$28=0,"",'2. Additional HAP'!$J$28)</f>
        <v/>
      </c>
      <c r="BZ24" t="str">
        <f>IF('2. Additional HAP'!$A$28=0,"",'2. Additional HAP'!$A$28)</f>
        <v/>
      </c>
      <c r="CA24" s="95">
        <f>'2. Additional HAP'!AB63</f>
        <v>0</v>
      </c>
      <c r="CB24" t="str">
        <f>IF('2. Additional HAP'!$J$29=0,"",'2. Additional HAP'!$J$29)</f>
        <v/>
      </c>
      <c r="CC24" t="str">
        <f>IF('2. Additional HAP'!$A$29=0,"",'2. Additional HAP'!$A$29)</f>
        <v/>
      </c>
      <c r="CD24" s="95">
        <f>'2. Additional HAP'!AC63</f>
        <v>0</v>
      </c>
      <c r="CE24" t="str">
        <f>IF('2. Additional HAP'!$J$30=0,"",'2. Additional HAP'!$J$30)</f>
        <v/>
      </c>
      <c r="CF24" t="str">
        <f>IF('2. Additional HAP'!$A$30=0,"",'2. Additional HAP'!$A$30)</f>
        <v/>
      </c>
      <c r="CG24" s="95">
        <f>'2. Additional HAP'!AD63</f>
        <v>0</v>
      </c>
      <c r="CH24" t="str">
        <f>IF('2. Additional HAP'!$J$31=0,"",'2. Additional HAP'!$J$31)</f>
        <v/>
      </c>
      <c r="CI24" t="str">
        <f>IF('2. Additional HAP'!$A$31=0,"",'2. Additional HAP'!$A$31)</f>
        <v/>
      </c>
      <c r="CJ24" s="95">
        <f>'2. Additional HAP'!AE63</f>
        <v>0</v>
      </c>
      <c r="CK24" t="str">
        <f>IF('2. Additional HAP'!$J$32=0,"",'2. Additional HAP'!$J$32)</f>
        <v/>
      </c>
      <c r="CL24" t="str">
        <f>IF('2. Additional HAP'!$A$32=0,"",'2. Additional HAP'!$A$32)</f>
        <v/>
      </c>
      <c r="CM24" s="95">
        <f>'2. Additional HAP'!AF63</f>
        <v>0</v>
      </c>
      <c r="CN24" t="str">
        <f>IF('2. Additional HAP'!$J$33=0,"",'2. Additional HAP'!$J$33)</f>
        <v/>
      </c>
      <c r="CO24" t="str">
        <f>IF('2. Additional HAP'!$A$33=0,"",'2. Additional HAP'!$A$33)</f>
        <v/>
      </c>
      <c r="CP24" s="95">
        <f>'2. Additional HAP'!AG63</f>
        <v>0</v>
      </c>
      <c r="CQ24" t="str">
        <f>IF('2. Additional HAP'!$J$34=0,"",'2. Additional HAP'!$J$34)</f>
        <v/>
      </c>
      <c r="CR24" t="str">
        <f>IF('2. Additional HAP'!$A$34=0,"",'2. Additional HAP'!$A$34)</f>
        <v/>
      </c>
      <c r="CS24" s="95">
        <f>'2. Additional HAP'!AH63</f>
        <v>0</v>
      </c>
      <c r="CT24" t="str">
        <f>IF('2. Additional HAP'!$J$35=0,"",'2. Additional HAP'!$J$35)</f>
        <v/>
      </c>
      <c r="CU24" t="str">
        <f>IF('2. Additional HAP'!$A$35=0,"",'2. Additional HAP'!$A$35)</f>
        <v/>
      </c>
      <c r="CV24" s="95">
        <f>'2. Additional HAP'!AI63</f>
        <v>0</v>
      </c>
      <c r="CW24" t="str">
        <f>IF('2. Additional HAP'!$J$36=0,"",'2. Additional HAP'!$J$36)</f>
        <v/>
      </c>
      <c r="CX24" t="str">
        <f>IF('2. Additional HAP'!$A$36=0,"",'2. Additional HAP'!$A$36)</f>
        <v/>
      </c>
      <c r="CY24" s="95">
        <f>'2. Additional HAP'!AJ63</f>
        <v>0</v>
      </c>
      <c r="CZ24" t="str">
        <f>IF('2. Additional HAP'!$J$37=0,"",'2. Additional HAP'!$J$37)</f>
        <v/>
      </c>
      <c r="DA24" t="str">
        <f>IF('2. Additional HAP'!$A$37=0,"",'2. Additional HAP'!$A$37)</f>
        <v/>
      </c>
      <c r="DB24" s="95">
        <f>'2. Additional HAP'!AK63</f>
        <v>0</v>
      </c>
    </row>
    <row r="25" spans="1:106" x14ac:dyDescent="0.25">
      <c r="A25" t="str">
        <f>IF('2. Additional HAP'!A64=0,"",'2. Additional HAP'!A64)</f>
        <v/>
      </c>
      <c r="B25" t="str">
        <f>IF('2. Additional HAP'!$J$3=0,"",'2. Additional HAP'!$J$3)</f>
        <v/>
      </c>
      <c r="C25" t="str">
        <f>IF('2. Additional HAP'!$A$3=0,"",'2. Additional HAP'!$A$3)</f>
        <v/>
      </c>
      <c r="D25" s="95">
        <f>'2. Additional HAP'!C64</f>
        <v>0</v>
      </c>
      <c r="E25" t="str">
        <f>IF('2. Additional HAP'!$J$4=0,"",'2. Additional HAP'!$J$4)</f>
        <v/>
      </c>
      <c r="F25" t="str">
        <f>IF('2. Additional HAP'!$A$4=0,"",'2. Additional HAP'!$A$4)</f>
        <v/>
      </c>
      <c r="G25" s="95">
        <f>'2. Additional HAP'!D64</f>
        <v>0</v>
      </c>
      <c r="H25" t="str">
        <f>IF('2. Additional HAP'!$J$5=0,"",'2. Additional HAP'!$J$5)</f>
        <v/>
      </c>
      <c r="I25" t="str">
        <f>IF('2. Additional HAP'!$A$5=0,"",'2. Additional HAP'!$A$5)</f>
        <v/>
      </c>
      <c r="J25" s="95">
        <f>'2. Additional HAP'!E64</f>
        <v>0</v>
      </c>
      <c r="K25" t="str">
        <f>IF('2. Additional HAP'!$J$6=0,"",'2. Additional HAP'!$J$6)</f>
        <v/>
      </c>
      <c r="L25" t="str">
        <f>IF('2. Additional HAP'!$A$6=0,"",'2. Additional HAP'!$A$6)</f>
        <v/>
      </c>
      <c r="M25" s="95">
        <f>'2. Additional HAP'!F64</f>
        <v>0</v>
      </c>
      <c r="N25" t="str">
        <f>IF('2. Additional HAP'!$J$7=0,"",'2. Additional HAP'!$J$7)</f>
        <v/>
      </c>
      <c r="O25" t="str">
        <f>IF('2. Additional HAP'!$A$7=0,"",'2. Additional HAP'!$A$7)</f>
        <v/>
      </c>
      <c r="P25" s="95">
        <f>'2. Additional HAP'!G64</f>
        <v>0</v>
      </c>
      <c r="Q25" t="str">
        <f>IF('2. Additional HAP'!$J$8=0,"",'2. Additional HAP'!$J$8)</f>
        <v/>
      </c>
      <c r="R25" t="str">
        <f>IF('2. Additional HAP'!$A$8=0,"",'2. Additional HAP'!$A$8)</f>
        <v/>
      </c>
      <c r="S25" s="95">
        <f>'2. Additional HAP'!H64</f>
        <v>0</v>
      </c>
      <c r="T25" t="str">
        <f>IF('2. Additional HAP'!$J$9=0,"",'2. Additional HAP'!$J$9)</f>
        <v/>
      </c>
      <c r="U25" t="str">
        <f>IF('2. Additional HAP'!$A$9=0,"",'2. Additional HAP'!$A$9)</f>
        <v/>
      </c>
      <c r="V25" s="95">
        <f>'2. Additional HAP'!I64</f>
        <v>0</v>
      </c>
      <c r="W25" t="str">
        <f>IF('2. Additional HAP'!$J$10=0,"",'2. Additional HAP'!$J$10)</f>
        <v/>
      </c>
      <c r="X25" t="str">
        <f>IF('2. Additional HAP'!$A$10=0,"",'2. Additional HAP'!$A$10)</f>
        <v/>
      </c>
      <c r="Y25" s="95">
        <f>'2. Additional HAP'!J64</f>
        <v>0</v>
      </c>
      <c r="Z25" t="str">
        <f>IF('2. Additional HAP'!$J$11=0,"",'2. Additional HAP'!$J$11)</f>
        <v/>
      </c>
      <c r="AA25" t="str">
        <f>IF('2. Additional HAP'!$A$11=0,"",'2. Additional HAP'!$A$11)</f>
        <v/>
      </c>
      <c r="AB25" s="95">
        <f>'2. Additional HAP'!K64</f>
        <v>0</v>
      </c>
      <c r="AC25" t="str">
        <f>IF('2. Additional HAP'!$J$12=0,"",'2. Additional HAP'!$J$12)</f>
        <v/>
      </c>
      <c r="AD25" t="str">
        <f>IF('2. Additional HAP'!$A$12=0,"",'2. Additional HAP'!$A$12)</f>
        <v/>
      </c>
      <c r="AE25" s="95">
        <f>'2. Additional HAP'!L64</f>
        <v>0</v>
      </c>
      <c r="AF25" t="str">
        <f>IF('2. Additional HAP'!$J$13=0,"",'2. Additional HAP'!$J$13)</f>
        <v/>
      </c>
      <c r="AG25" t="str">
        <f>IF('2. Additional HAP'!$A$13=0,"",'2. Additional HAP'!$A$13)</f>
        <v/>
      </c>
      <c r="AH25" s="95">
        <f>'2. Additional HAP'!M64</f>
        <v>0</v>
      </c>
      <c r="AI25" t="str">
        <f>IF('2. Additional HAP'!$J$14=0,"",'2. Additional HAP'!$J$14)</f>
        <v/>
      </c>
      <c r="AJ25" t="str">
        <f>IF('2. Additional HAP'!$A$14=0,"",'2. Additional HAP'!$A$14)</f>
        <v/>
      </c>
      <c r="AK25" s="95">
        <f>'2. Additional HAP'!N64</f>
        <v>0</v>
      </c>
      <c r="AL25" t="str">
        <f>IF('2. Additional HAP'!$J$15=0,"",'2. Additional HAP'!$J$15)</f>
        <v/>
      </c>
      <c r="AM25" t="str">
        <f>IF('2. Additional HAP'!$A$15=0,"",'2. Additional HAP'!$A$15)</f>
        <v/>
      </c>
      <c r="AN25" s="95">
        <f>'2. Additional HAP'!O64</f>
        <v>0</v>
      </c>
      <c r="AO25" t="str">
        <f>IF('2. Additional HAP'!$J$16=0,"",'2. Additional HAP'!$J$16)</f>
        <v/>
      </c>
      <c r="AP25" t="str">
        <f>IF('2. Additional HAP'!$A$16=0,"",'2. Additional HAP'!$A$16)</f>
        <v/>
      </c>
      <c r="AQ25" s="95">
        <f>'2. Additional HAP'!P64</f>
        <v>0</v>
      </c>
      <c r="AR25" t="str">
        <f>IF('2. Additional HAP'!$J$17=0,"",'2. Additional HAP'!$J$17)</f>
        <v/>
      </c>
      <c r="AS25" t="str">
        <f>IF('2. Additional HAP'!$A$17=0,"",'2. Additional HAP'!$A$17)</f>
        <v/>
      </c>
      <c r="AT25" s="95">
        <f>'2. Additional HAP'!Q64</f>
        <v>0</v>
      </c>
      <c r="AU25" t="str">
        <f>IF('2. Additional HAP'!$J$18=0,"",'2. Additional HAP'!$J$18)</f>
        <v/>
      </c>
      <c r="AV25" t="str">
        <f>IF('2. Additional HAP'!$A$18=0,"",'2. Additional HAP'!$A$18)</f>
        <v/>
      </c>
      <c r="AW25" s="95">
        <f>'2. Additional HAP'!R64</f>
        <v>0</v>
      </c>
      <c r="AX25" t="str">
        <f>IF('2. Additional HAP'!$J$19=0,"",'2. Additional HAP'!$J$19)</f>
        <v/>
      </c>
      <c r="AY25" t="str">
        <f>IF('2. Additional HAP'!$A$19=0,"",'2. Additional HAP'!$A$19)</f>
        <v/>
      </c>
      <c r="AZ25" s="95">
        <f>'2. Additional HAP'!S64</f>
        <v>0</v>
      </c>
      <c r="BA25" t="str">
        <f>IF('2. Additional HAP'!$J$20=0,"",'2. Additional HAP'!$J$20)</f>
        <v/>
      </c>
      <c r="BB25" t="str">
        <f>IF('2. Additional HAP'!$A$20=0,"",'2. Additional HAP'!$A$20)</f>
        <v/>
      </c>
      <c r="BC25" s="95">
        <f>'2. Additional HAP'!T64</f>
        <v>0</v>
      </c>
      <c r="BD25" t="str">
        <f>IF('2. Additional HAP'!$J$21=0,"",'2. Additional HAP'!$J$21)</f>
        <v/>
      </c>
      <c r="BE25" t="str">
        <f>IF('2. Additional HAP'!$A$21=0,"",'2. Additional HAP'!$A$21)</f>
        <v/>
      </c>
      <c r="BF25" s="95">
        <f>'2. Additional HAP'!U64</f>
        <v>0</v>
      </c>
      <c r="BG25" t="str">
        <f>IF('2. Additional HAP'!$J$22=0,"",'2. Additional HAP'!$J$22)</f>
        <v/>
      </c>
      <c r="BH25" t="str">
        <f>IF('2. Additional HAP'!$A$22=0,"",'2. Additional HAP'!$A$22)</f>
        <v/>
      </c>
      <c r="BI25" s="95">
        <f>'2. Additional HAP'!V64</f>
        <v>0</v>
      </c>
      <c r="BJ25" t="str">
        <f>IF('2. Additional HAP'!$J$23=0,"",'2. Additional HAP'!$J$23)</f>
        <v/>
      </c>
      <c r="BK25" t="str">
        <f>IF('2. Additional HAP'!$A$23=0,"",'2. Additional HAP'!$A$23)</f>
        <v/>
      </c>
      <c r="BL25" s="95">
        <f>'2. Additional HAP'!W64</f>
        <v>0</v>
      </c>
      <c r="BM25" t="str">
        <f>IF('2. Additional HAP'!$J$24=0,"",'2. Additional HAP'!$J$24)</f>
        <v/>
      </c>
      <c r="BN25" t="str">
        <f>IF('2. Additional HAP'!$A$24=0,"",'2. Additional HAP'!$A$24)</f>
        <v/>
      </c>
      <c r="BO25" s="95">
        <f>'2. Additional HAP'!X64</f>
        <v>0</v>
      </c>
      <c r="BP25" t="str">
        <f>IF('2. Additional HAP'!$J$25=0,"",'2. Additional HAP'!$J$25)</f>
        <v/>
      </c>
      <c r="BQ25" t="str">
        <f>IF('2. Additional HAP'!$A$25=0,"",'2. Additional HAP'!$A$25)</f>
        <v/>
      </c>
      <c r="BR25" s="95">
        <f>'2. Additional HAP'!Y64</f>
        <v>0</v>
      </c>
      <c r="BS25" t="str">
        <f>IF('2. Additional HAP'!$J$26=0,"",'2. Additional HAP'!$J$26)</f>
        <v/>
      </c>
      <c r="BT25" t="str">
        <f>IF('2. Additional HAP'!$A$26=0,"",'2. Additional HAP'!$A$26)</f>
        <v/>
      </c>
      <c r="BU25" s="95">
        <f>'2. Additional HAP'!Z64</f>
        <v>0</v>
      </c>
      <c r="BV25" t="str">
        <f>IF('2. Additional HAP'!$J$27=0,"",'2. Additional HAP'!$J$27)</f>
        <v/>
      </c>
      <c r="BW25" t="str">
        <f>IF('2. Additional HAP'!$A$27=0,"",'2. Additional HAP'!$A$27)</f>
        <v/>
      </c>
      <c r="BX25" s="95">
        <f>'2. Additional HAP'!AA64</f>
        <v>0</v>
      </c>
      <c r="BY25" t="str">
        <f>IF('2. Additional HAP'!$J$28=0,"",'2. Additional HAP'!$J$28)</f>
        <v/>
      </c>
      <c r="BZ25" t="str">
        <f>IF('2. Additional HAP'!$A$28=0,"",'2. Additional HAP'!$A$28)</f>
        <v/>
      </c>
      <c r="CA25" s="95">
        <f>'2. Additional HAP'!AB64</f>
        <v>0</v>
      </c>
      <c r="CB25" t="str">
        <f>IF('2. Additional HAP'!$J$29=0,"",'2. Additional HAP'!$J$29)</f>
        <v/>
      </c>
      <c r="CC25" t="str">
        <f>IF('2. Additional HAP'!$A$29=0,"",'2. Additional HAP'!$A$29)</f>
        <v/>
      </c>
      <c r="CD25" s="95">
        <f>'2. Additional HAP'!AC64</f>
        <v>0</v>
      </c>
      <c r="CE25" t="str">
        <f>IF('2. Additional HAP'!$J$30=0,"",'2. Additional HAP'!$J$30)</f>
        <v/>
      </c>
      <c r="CF25" t="str">
        <f>IF('2. Additional HAP'!$A$30=0,"",'2. Additional HAP'!$A$30)</f>
        <v/>
      </c>
      <c r="CG25" s="95">
        <f>'2. Additional HAP'!AD64</f>
        <v>0</v>
      </c>
      <c r="CH25" t="str">
        <f>IF('2. Additional HAP'!$J$31=0,"",'2. Additional HAP'!$J$31)</f>
        <v/>
      </c>
      <c r="CI25" t="str">
        <f>IF('2. Additional HAP'!$A$31=0,"",'2. Additional HAP'!$A$31)</f>
        <v/>
      </c>
      <c r="CJ25" s="95">
        <f>'2. Additional HAP'!AE64</f>
        <v>0</v>
      </c>
      <c r="CK25" t="str">
        <f>IF('2. Additional HAP'!$J$32=0,"",'2. Additional HAP'!$J$32)</f>
        <v/>
      </c>
      <c r="CL25" t="str">
        <f>IF('2. Additional HAP'!$A$32=0,"",'2. Additional HAP'!$A$32)</f>
        <v/>
      </c>
      <c r="CM25" s="95">
        <f>'2. Additional HAP'!AF64</f>
        <v>0</v>
      </c>
      <c r="CN25" t="str">
        <f>IF('2. Additional HAP'!$J$33=0,"",'2. Additional HAP'!$J$33)</f>
        <v/>
      </c>
      <c r="CO25" t="str">
        <f>IF('2. Additional HAP'!$A$33=0,"",'2. Additional HAP'!$A$33)</f>
        <v/>
      </c>
      <c r="CP25" s="95">
        <f>'2. Additional HAP'!AG64</f>
        <v>0</v>
      </c>
      <c r="CQ25" t="str">
        <f>IF('2. Additional HAP'!$J$34=0,"",'2. Additional HAP'!$J$34)</f>
        <v/>
      </c>
      <c r="CR25" t="str">
        <f>IF('2. Additional HAP'!$A$34=0,"",'2. Additional HAP'!$A$34)</f>
        <v/>
      </c>
      <c r="CS25" s="95">
        <f>'2. Additional HAP'!AH64</f>
        <v>0</v>
      </c>
      <c r="CT25" t="str">
        <f>IF('2. Additional HAP'!$J$35=0,"",'2. Additional HAP'!$J$35)</f>
        <v/>
      </c>
      <c r="CU25" t="str">
        <f>IF('2. Additional HAP'!$A$35=0,"",'2. Additional HAP'!$A$35)</f>
        <v/>
      </c>
      <c r="CV25" s="95">
        <f>'2. Additional HAP'!AI64</f>
        <v>0</v>
      </c>
      <c r="CW25" t="str">
        <f>IF('2. Additional HAP'!$J$36=0,"",'2. Additional HAP'!$J$36)</f>
        <v/>
      </c>
      <c r="CX25" t="str">
        <f>IF('2. Additional HAP'!$A$36=0,"",'2. Additional HAP'!$A$36)</f>
        <v/>
      </c>
      <c r="CY25" s="95">
        <f>'2. Additional HAP'!AJ64</f>
        <v>0</v>
      </c>
      <c r="CZ25" t="str">
        <f>IF('2. Additional HAP'!$J$37=0,"",'2. Additional HAP'!$J$37)</f>
        <v/>
      </c>
      <c r="DA25" t="str">
        <f>IF('2. Additional HAP'!$A$37=0,"",'2. Additional HAP'!$A$37)</f>
        <v/>
      </c>
      <c r="DB25" s="95">
        <f>'2. Additional HAP'!AK64</f>
        <v>0</v>
      </c>
    </row>
    <row r="26" spans="1:106" x14ac:dyDescent="0.25">
      <c r="A26" t="str">
        <f>IF('2. Additional HAP'!A65=0,"",'2. Additional HAP'!A65)</f>
        <v/>
      </c>
      <c r="B26" t="str">
        <f>IF('2. Additional HAP'!$J$3=0,"",'2. Additional HAP'!$J$3)</f>
        <v/>
      </c>
      <c r="C26" t="str">
        <f>IF('2. Additional HAP'!$A$3=0,"",'2. Additional HAP'!$A$3)</f>
        <v/>
      </c>
      <c r="D26" s="95">
        <f>'2. Additional HAP'!C65</f>
        <v>0</v>
      </c>
      <c r="E26" t="str">
        <f>IF('2. Additional HAP'!$J$4=0,"",'2. Additional HAP'!$J$4)</f>
        <v/>
      </c>
      <c r="F26" t="str">
        <f>IF('2. Additional HAP'!$A$4=0,"",'2. Additional HAP'!$A$4)</f>
        <v/>
      </c>
      <c r="G26" s="95">
        <f>'2. Additional HAP'!D65</f>
        <v>0</v>
      </c>
      <c r="H26" t="str">
        <f>IF('2. Additional HAP'!$J$5=0,"",'2. Additional HAP'!$J$5)</f>
        <v/>
      </c>
      <c r="I26" t="str">
        <f>IF('2. Additional HAP'!$A$5=0,"",'2. Additional HAP'!$A$5)</f>
        <v/>
      </c>
      <c r="J26" s="95">
        <f>'2. Additional HAP'!E65</f>
        <v>0</v>
      </c>
      <c r="K26" t="str">
        <f>IF('2. Additional HAP'!$J$6=0,"",'2. Additional HAP'!$J$6)</f>
        <v/>
      </c>
      <c r="L26" t="str">
        <f>IF('2. Additional HAP'!$A$6=0,"",'2. Additional HAP'!$A$6)</f>
        <v/>
      </c>
      <c r="M26" s="95">
        <f>'2. Additional HAP'!F65</f>
        <v>0</v>
      </c>
      <c r="N26" t="str">
        <f>IF('2. Additional HAP'!$J$7=0,"",'2. Additional HAP'!$J$7)</f>
        <v/>
      </c>
      <c r="O26" t="str">
        <f>IF('2. Additional HAP'!$A$7=0,"",'2. Additional HAP'!$A$7)</f>
        <v/>
      </c>
      <c r="P26" s="95">
        <f>'2. Additional HAP'!G65</f>
        <v>0</v>
      </c>
      <c r="Q26" t="str">
        <f>IF('2. Additional HAP'!$J$8=0,"",'2. Additional HAP'!$J$8)</f>
        <v/>
      </c>
      <c r="R26" t="str">
        <f>IF('2. Additional HAP'!$A$8=0,"",'2. Additional HAP'!$A$8)</f>
        <v/>
      </c>
      <c r="S26" s="95">
        <f>'2. Additional HAP'!H65</f>
        <v>0</v>
      </c>
      <c r="T26" t="str">
        <f>IF('2. Additional HAP'!$J$9=0,"",'2. Additional HAP'!$J$9)</f>
        <v/>
      </c>
      <c r="U26" t="str">
        <f>IF('2. Additional HAP'!$A$9=0,"",'2. Additional HAP'!$A$9)</f>
        <v/>
      </c>
      <c r="V26" s="95">
        <f>'2. Additional HAP'!I65</f>
        <v>0</v>
      </c>
      <c r="W26" t="str">
        <f>IF('2. Additional HAP'!$J$10=0,"",'2. Additional HAP'!$J$10)</f>
        <v/>
      </c>
      <c r="X26" t="str">
        <f>IF('2. Additional HAP'!$A$10=0,"",'2. Additional HAP'!$A$10)</f>
        <v/>
      </c>
      <c r="Y26" s="95">
        <f>'2. Additional HAP'!J65</f>
        <v>0</v>
      </c>
      <c r="Z26" t="str">
        <f>IF('2. Additional HAP'!$J$11=0,"",'2. Additional HAP'!$J$11)</f>
        <v/>
      </c>
      <c r="AA26" t="str">
        <f>IF('2. Additional HAP'!$A$11=0,"",'2. Additional HAP'!$A$11)</f>
        <v/>
      </c>
      <c r="AB26" s="95">
        <f>'2. Additional HAP'!K65</f>
        <v>0</v>
      </c>
      <c r="AC26" t="str">
        <f>IF('2. Additional HAP'!$J$12=0,"",'2. Additional HAP'!$J$12)</f>
        <v/>
      </c>
      <c r="AD26" t="str">
        <f>IF('2. Additional HAP'!$A$12=0,"",'2. Additional HAP'!$A$12)</f>
        <v/>
      </c>
      <c r="AE26" s="95">
        <f>'2. Additional HAP'!L65</f>
        <v>0</v>
      </c>
      <c r="AF26" t="str">
        <f>IF('2. Additional HAP'!$J$13=0,"",'2. Additional HAP'!$J$13)</f>
        <v/>
      </c>
      <c r="AG26" t="str">
        <f>IF('2. Additional HAP'!$A$13=0,"",'2. Additional HAP'!$A$13)</f>
        <v/>
      </c>
      <c r="AH26" s="95">
        <f>'2. Additional HAP'!M65</f>
        <v>0</v>
      </c>
      <c r="AI26" t="str">
        <f>IF('2. Additional HAP'!$J$14=0,"",'2. Additional HAP'!$J$14)</f>
        <v/>
      </c>
      <c r="AJ26" t="str">
        <f>IF('2. Additional HAP'!$A$14=0,"",'2. Additional HAP'!$A$14)</f>
        <v/>
      </c>
      <c r="AK26" s="95">
        <f>'2. Additional HAP'!N65</f>
        <v>0</v>
      </c>
      <c r="AL26" t="str">
        <f>IF('2. Additional HAP'!$J$15=0,"",'2. Additional HAP'!$J$15)</f>
        <v/>
      </c>
      <c r="AM26" t="str">
        <f>IF('2. Additional HAP'!$A$15=0,"",'2. Additional HAP'!$A$15)</f>
        <v/>
      </c>
      <c r="AN26" s="95">
        <f>'2. Additional HAP'!O65</f>
        <v>0</v>
      </c>
      <c r="AO26" t="str">
        <f>IF('2. Additional HAP'!$J$16=0,"",'2. Additional HAP'!$J$16)</f>
        <v/>
      </c>
      <c r="AP26" t="str">
        <f>IF('2. Additional HAP'!$A$16=0,"",'2. Additional HAP'!$A$16)</f>
        <v/>
      </c>
      <c r="AQ26" s="95">
        <f>'2. Additional HAP'!P65</f>
        <v>0</v>
      </c>
      <c r="AR26" t="str">
        <f>IF('2. Additional HAP'!$J$17=0,"",'2. Additional HAP'!$J$17)</f>
        <v/>
      </c>
      <c r="AS26" t="str">
        <f>IF('2. Additional HAP'!$A$17=0,"",'2. Additional HAP'!$A$17)</f>
        <v/>
      </c>
      <c r="AT26" s="95">
        <f>'2. Additional HAP'!Q65</f>
        <v>0</v>
      </c>
      <c r="AU26" t="str">
        <f>IF('2. Additional HAP'!$J$18=0,"",'2. Additional HAP'!$J$18)</f>
        <v/>
      </c>
      <c r="AV26" t="str">
        <f>IF('2. Additional HAP'!$A$18=0,"",'2. Additional HAP'!$A$18)</f>
        <v/>
      </c>
      <c r="AW26" s="95">
        <f>'2. Additional HAP'!R65</f>
        <v>0</v>
      </c>
      <c r="AX26" t="str">
        <f>IF('2. Additional HAP'!$J$19=0,"",'2. Additional HAP'!$J$19)</f>
        <v/>
      </c>
      <c r="AY26" t="str">
        <f>IF('2. Additional HAP'!$A$19=0,"",'2. Additional HAP'!$A$19)</f>
        <v/>
      </c>
      <c r="AZ26" s="95">
        <f>'2. Additional HAP'!S65</f>
        <v>0</v>
      </c>
      <c r="BA26" t="str">
        <f>IF('2. Additional HAP'!$J$20=0,"",'2. Additional HAP'!$J$20)</f>
        <v/>
      </c>
      <c r="BB26" t="str">
        <f>IF('2. Additional HAP'!$A$20=0,"",'2. Additional HAP'!$A$20)</f>
        <v/>
      </c>
      <c r="BC26" s="95">
        <f>'2. Additional HAP'!T65</f>
        <v>0</v>
      </c>
      <c r="BD26" t="str">
        <f>IF('2. Additional HAP'!$J$21=0,"",'2. Additional HAP'!$J$21)</f>
        <v/>
      </c>
      <c r="BE26" t="str">
        <f>IF('2. Additional HAP'!$A$21=0,"",'2. Additional HAP'!$A$21)</f>
        <v/>
      </c>
      <c r="BF26" s="95">
        <f>'2. Additional HAP'!U65</f>
        <v>0</v>
      </c>
      <c r="BG26" t="str">
        <f>IF('2. Additional HAP'!$J$22=0,"",'2. Additional HAP'!$J$22)</f>
        <v/>
      </c>
      <c r="BH26" t="str">
        <f>IF('2. Additional HAP'!$A$22=0,"",'2. Additional HAP'!$A$22)</f>
        <v/>
      </c>
      <c r="BI26" s="95">
        <f>'2. Additional HAP'!V65</f>
        <v>0</v>
      </c>
      <c r="BJ26" t="str">
        <f>IF('2. Additional HAP'!$J$23=0,"",'2. Additional HAP'!$J$23)</f>
        <v/>
      </c>
      <c r="BK26" t="str">
        <f>IF('2. Additional HAP'!$A$23=0,"",'2. Additional HAP'!$A$23)</f>
        <v/>
      </c>
      <c r="BL26" s="95">
        <f>'2. Additional HAP'!W65</f>
        <v>0</v>
      </c>
      <c r="BM26" t="str">
        <f>IF('2. Additional HAP'!$J$24=0,"",'2. Additional HAP'!$J$24)</f>
        <v/>
      </c>
      <c r="BN26" t="str">
        <f>IF('2. Additional HAP'!$A$24=0,"",'2. Additional HAP'!$A$24)</f>
        <v/>
      </c>
      <c r="BO26" s="95">
        <f>'2. Additional HAP'!X65</f>
        <v>0</v>
      </c>
      <c r="BP26" t="str">
        <f>IF('2. Additional HAP'!$J$25=0,"",'2. Additional HAP'!$J$25)</f>
        <v/>
      </c>
      <c r="BQ26" t="str">
        <f>IF('2. Additional HAP'!$A$25=0,"",'2. Additional HAP'!$A$25)</f>
        <v/>
      </c>
      <c r="BR26" s="95">
        <f>'2. Additional HAP'!Y65</f>
        <v>0</v>
      </c>
      <c r="BS26" t="str">
        <f>IF('2. Additional HAP'!$J$26=0,"",'2. Additional HAP'!$J$26)</f>
        <v/>
      </c>
      <c r="BT26" t="str">
        <f>IF('2. Additional HAP'!$A$26=0,"",'2. Additional HAP'!$A$26)</f>
        <v/>
      </c>
      <c r="BU26" s="95">
        <f>'2. Additional HAP'!Z65</f>
        <v>0</v>
      </c>
      <c r="BV26" t="str">
        <f>IF('2. Additional HAP'!$J$27=0,"",'2. Additional HAP'!$J$27)</f>
        <v/>
      </c>
      <c r="BW26" t="str">
        <f>IF('2. Additional HAP'!$A$27=0,"",'2. Additional HAP'!$A$27)</f>
        <v/>
      </c>
      <c r="BX26" s="95">
        <f>'2. Additional HAP'!AA65</f>
        <v>0</v>
      </c>
      <c r="BY26" t="str">
        <f>IF('2. Additional HAP'!$J$28=0,"",'2. Additional HAP'!$J$28)</f>
        <v/>
      </c>
      <c r="BZ26" t="str">
        <f>IF('2. Additional HAP'!$A$28=0,"",'2. Additional HAP'!$A$28)</f>
        <v/>
      </c>
      <c r="CA26" s="95">
        <f>'2. Additional HAP'!AB65</f>
        <v>0</v>
      </c>
      <c r="CB26" t="str">
        <f>IF('2. Additional HAP'!$J$29=0,"",'2. Additional HAP'!$J$29)</f>
        <v/>
      </c>
      <c r="CC26" t="str">
        <f>IF('2. Additional HAP'!$A$29=0,"",'2. Additional HAP'!$A$29)</f>
        <v/>
      </c>
      <c r="CD26" s="95">
        <f>'2. Additional HAP'!AC65</f>
        <v>0</v>
      </c>
      <c r="CE26" t="str">
        <f>IF('2. Additional HAP'!$J$30=0,"",'2. Additional HAP'!$J$30)</f>
        <v/>
      </c>
      <c r="CF26" t="str">
        <f>IF('2. Additional HAP'!$A$30=0,"",'2. Additional HAP'!$A$30)</f>
        <v/>
      </c>
      <c r="CG26" s="95">
        <f>'2. Additional HAP'!AD65</f>
        <v>0</v>
      </c>
      <c r="CH26" t="str">
        <f>IF('2. Additional HAP'!$J$31=0,"",'2. Additional HAP'!$J$31)</f>
        <v/>
      </c>
      <c r="CI26" t="str">
        <f>IF('2. Additional HAP'!$A$31=0,"",'2. Additional HAP'!$A$31)</f>
        <v/>
      </c>
      <c r="CJ26" s="95">
        <f>'2. Additional HAP'!AE65</f>
        <v>0</v>
      </c>
      <c r="CK26" t="str">
        <f>IF('2. Additional HAP'!$J$32=0,"",'2. Additional HAP'!$J$32)</f>
        <v/>
      </c>
      <c r="CL26" t="str">
        <f>IF('2. Additional HAP'!$A$32=0,"",'2. Additional HAP'!$A$32)</f>
        <v/>
      </c>
      <c r="CM26" s="95">
        <f>'2. Additional HAP'!AF65</f>
        <v>0</v>
      </c>
      <c r="CN26" t="str">
        <f>IF('2. Additional HAP'!$J$33=0,"",'2. Additional HAP'!$J$33)</f>
        <v/>
      </c>
      <c r="CO26" t="str">
        <f>IF('2. Additional HAP'!$A$33=0,"",'2. Additional HAP'!$A$33)</f>
        <v/>
      </c>
      <c r="CP26" s="95">
        <f>'2. Additional HAP'!AG65</f>
        <v>0</v>
      </c>
      <c r="CQ26" t="str">
        <f>IF('2. Additional HAP'!$J$34=0,"",'2. Additional HAP'!$J$34)</f>
        <v/>
      </c>
      <c r="CR26" t="str">
        <f>IF('2. Additional HAP'!$A$34=0,"",'2. Additional HAP'!$A$34)</f>
        <v/>
      </c>
      <c r="CS26" s="95">
        <f>'2. Additional HAP'!AH65</f>
        <v>0</v>
      </c>
      <c r="CT26" t="str">
        <f>IF('2. Additional HAP'!$J$35=0,"",'2. Additional HAP'!$J$35)</f>
        <v/>
      </c>
      <c r="CU26" t="str">
        <f>IF('2. Additional HAP'!$A$35=0,"",'2. Additional HAP'!$A$35)</f>
        <v/>
      </c>
      <c r="CV26" s="95">
        <f>'2. Additional HAP'!AI65</f>
        <v>0</v>
      </c>
      <c r="CW26" t="str">
        <f>IF('2. Additional HAP'!$J$36=0,"",'2. Additional HAP'!$J$36)</f>
        <v/>
      </c>
      <c r="CX26" t="str">
        <f>IF('2. Additional HAP'!$A$36=0,"",'2. Additional HAP'!$A$36)</f>
        <v/>
      </c>
      <c r="CY26" s="95">
        <f>'2. Additional HAP'!AJ65</f>
        <v>0</v>
      </c>
      <c r="CZ26" t="str">
        <f>IF('2. Additional HAP'!$J$37=0,"",'2. Additional HAP'!$J$37)</f>
        <v/>
      </c>
      <c r="DA26" t="str">
        <f>IF('2. Additional HAP'!$A$37=0,"",'2. Additional HAP'!$A$37)</f>
        <v/>
      </c>
      <c r="DB26" s="95">
        <f>'2. Additional HAP'!AK65</f>
        <v>0</v>
      </c>
    </row>
    <row r="27" spans="1:106" x14ac:dyDescent="0.25">
      <c r="A27" t="str">
        <f>IF('2. Additional HAP'!A66=0,"",'2. Additional HAP'!A66)</f>
        <v/>
      </c>
      <c r="B27" t="str">
        <f>IF('2. Additional HAP'!$J$3=0,"",'2. Additional HAP'!$J$3)</f>
        <v/>
      </c>
      <c r="C27" t="str">
        <f>IF('2. Additional HAP'!$A$3=0,"",'2. Additional HAP'!$A$3)</f>
        <v/>
      </c>
      <c r="D27" s="95">
        <f>'2. Additional HAP'!C66</f>
        <v>0</v>
      </c>
      <c r="E27" t="str">
        <f>IF('2. Additional HAP'!$J$4=0,"",'2. Additional HAP'!$J$4)</f>
        <v/>
      </c>
      <c r="F27" t="str">
        <f>IF('2. Additional HAP'!$A$4=0,"",'2. Additional HAP'!$A$4)</f>
        <v/>
      </c>
      <c r="G27" s="95">
        <f>'2. Additional HAP'!D66</f>
        <v>0</v>
      </c>
      <c r="H27" t="str">
        <f>IF('2. Additional HAP'!$J$5=0,"",'2. Additional HAP'!$J$5)</f>
        <v/>
      </c>
      <c r="I27" t="str">
        <f>IF('2. Additional HAP'!$A$5=0,"",'2. Additional HAP'!$A$5)</f>
        <v/>
      </c>
      <c r="J27" s="95">
        <f>'2. Additional HAP'!E66</f>
        <v>0</v>
      </c>
      <c r="K27" t="str">
        <f>IF('2. Additional HAP'!$J$6=0,"",'2. Additional HAP'!$J$6)</f>
        <v/>
      </c>
      <c r="L27" t="str">
        <f>IF('2. Additional HAP'!$A$6=0,"",'2. Additional HAP'!$A$6)</f>
        <v/>
      </c>
      <c r="M27" s="95">
        <f>'2. Additional HAP'!F66</f>
        <v>0</v>
      </c>
      <c r="N27" t="str">
        <f>IF('2. Additional HAP'!$J$7=0,"",'2. Additional HAP'!$J$7)</f>
        <v/>
      </c>
      <c r="O27" t="str">
        <f>IF('2. Additional HAP'!$A$7=0,"",'2. Additional HAP'!$A$7)</f>
        <v/>
      </c>
      <c r="P27" s="95">
        <f>'2. Additional HAP'!G66</f>
        <v>0</v>
      </c>
      <c r="Q27" t="str">
        <f>IF('2. Additional HAP'!$J$8=0,"",'2. Additional HAP'!$J$8)</f>
        <v/>
      </c>
      <c r="R27" t="str">
        <f>IF('2. Additional HAP'!$A$8=0,"",'2. Additional HAP'!$A$8)</f>
        <v/>
      </c>
      <c r="S27" s="95">
        <f>'2. Additional HAP'!H66</f>
        <v>0</v>
      </c>
      <c r="T27" t="str">
        <f>IF('2. Additional HAP'!$J$9=0,"",'2. Additional HAP'!$J$9)</f>
        <v/>
      </c>
      <c r="U27" t="str">
        <f>IF('2. Additional HAP'!$A$9=0,"",'2. Additional HAP'!$A$9)</f>
        <v/>
      </c>
      <c r="V27" s="95">
        <f>'2. Additional HAP'!I66</f>
        <v>0</v>
      </c>
      <c r="W27" t="str">
        <f>IF('2. Additional HAP'!$J$10=0,"",'2. Additional HAP'!$J$10)</f>
        <v/>
      </c>
      <c r="X27" t="str">
        <f>IF('2. Additional HAP'!$A$10=0,"",'2. Additional HAP'!$A$10)</f>
        <v/>
      </c>
      <c r="Y27" s="95">
        <f>'2. Additional HAP'!J66</f>
        <v>0</v>
      </c>
      <c r="Z27" t="str">
        <f>IF('2. Additional HAP'!$J$11=0,"",'2. Additional HAP'!$J$11)</f>
        <v/>
      </c>
      <c r="AA27" t="str">
        <f>IF('2. Additional HAP'!$A$11=0,"",'2. Additional HAP'!$A$11)</f>
        <v/>
      </c>
      <c r="AB27" s="95">
        <f>'2. Additional HAP'!K66</f>
        <v>0</v>
      </c>
      <c r="AC27" t="str">
        <f>IF('2. Additional HAP'!$J$12=0,"",'2. Additional HAP'!$J$12)</f>
        <v/>
      </c>
      <c r="AD27" t="str">
        <f>IF('2. Additional HAP'!$A$12=0,"",'2. Additional HAP'!$A$12)</f>
        <v/>
      </c>
      <c r="AE27" s="95">
        <f>'2. Additional HAP'!L66</f>
        <v>0</v>
      </c>
      <c r="AF27" t="str">
        <f>IF('2. Additional HAP'!$J$13=0,"",'2. Additional HAP'!$J$13)</f>
        <v/>
      </c>
      <c r="AG27" t="str">
        <f>IF('2. Additional HAP'!$A$13=0,"",'2. Additional HAP'!$A$13)</f>
        <v/>
      </c>
      <c r="AH27" s="95">
        <f>'2. Additional HAP'!M66</f>
        <v>0</v>
      </c>
      <c r="AI27" t="str">
        <f>IF('2. Additional HAP'!$J$14=0,"",'2. Additional HAP'!$J$14)</f>
        <v/>
      </c>
      <c r="AJ27" t="str">
        <f>IF('2. Additional HAP'!$A$14=0,"",'2. Additional HAP'!$A$14)</f>
        <v/>
      </c>
      <c r="AK27" s="95">
        <f>'2. Additional HAP'!N66</f>
        <v>0</v>
      </c>
      <c r="AL27" t="str">
        <f>IF('2. Additional HAP'!$J$15=0,"",'2. Additional HAP'!$J$15)</f>
        <v/>
      </c>
      <c r="AM27" t="str">
        <f>IF('2. Additional HAP'!$A$15=0,"",'2. Additional HAP'!$A$15)</f>
        <v/>
      </c>
      <c r="AN27" s="95">
        <f>'2. Additional HAP'!O66</f>
        <v>0</v>
      </c>
      <c r="AO27" t="str">
        <f>IF('2. Additional HAP'!$J$16=0,"",'2. Additional HAP'!$J$16)</f>
        <v/>
      </c>
      <c r="AP27" t="str">
        <f>IF('2. Additional HAP'!$A$16=0,"",'2. Additional HAP'!$A$16)</f>
        <v/>
      </c>
      <c r="AQ27" s="95">
        <f>'2. Additional HAP'!P66</f>
        <v>0</v>
      </c>
      <c r="AR27" t="str">
        <f>IF('2. Additional HAP'!$J$17=0,"",'2. Additional HAP'!$J$17)</f>
        <v/>
      </c>
      <c r="AS27" t="str">
        <f>IF('2. Additional HAP'!$A$17=0,"",'2. Additional HAP'!$A$17)</f>
        <v/>
      </c>
      <c r="AT27" s="95">
        <f>'2. Additional HAP'!Q66</f>
        <v>0</v>
      </c>
      <c r="AU27" t="str">
        <f>IF('2. Additional HAP'!$J$18=0,"",'2. Additional HAP'!$J$18)</f>
        <v/>
      </c>
      <c r="AV27" t="str">
        <f>IF('2. Additional HAP'!$A$18=0,"",'2. Additional HAP'!$A$18)</f>
        <v/>
      </c>
      <c r="AW27" s="95">
        <f>'2. Additional HAP'!R66</f>
        <v>0</v>
      </c>
      <c r="AX27" t="str">
        <f>IF('2. Additional HAP'!$J$19=0,"",'2. Additional HAP'!$J$19)</f>
        <v/>
      </c>
      <c r="AY27" t="str">
        <f>IF('2. Additional HAP'!$A$19=0,"",'2. Additional HAP'!$A$19)</f>
        <v/>
      </c>
      <c r="AZ27" s="95">
        <f>'2. Additional HAP'!S66</f>
        <v>0</v>
      </c>
      <c r="BA27" t="str">
        <f>IF('2. Additional HAP'!$J$20=0,"",'2. Additional HAP'!$J$20)</f>
        <v/>
      </c>
      <c r="BB27" t="str">
        <f>IF('2. Additional HAP'!$A$20=0,"",'2. Additional HAP'!$A$20)</f>
        <v/>
      </c>
      <c r="BC27" s="95">
        <f>'2. Additional HAP'!T66</f>
        <v>0</v>
      </c>
      <c r="BD27" t="str">
        <f>IF('2. Additional HAP'!$J$21=0,"",'2. Additional HAP'!$J$21)</f>
        <v/>
      </c>
      <c r="BE27" t="str">
        <f>IF('2. Additional HAP'!$A$21=0,"",'2. Additional HAP'!$A$21)</f>
        <v/>
      </c>
      <c r="BF27" s="95">
        <f>'2. Additional HAP'!U66</f>
        <v>0</v>
      </c>
      <c r="BG27" t="str">
        <f>IF('2. Additional HAP'!$J$22=0,"",'2. Additional HAP'!$J$22)</f>
        <v/>
      </c>
      <c r="BH27" t="str">
        <f>IF('2. Additional HAP'!$A$22=0,"",'2. Additional HAP'!$A$22)</f>
        <v/>
      </c>
      <c r="BI27" s="95">
        <f>'2. Additional HAP'!V66</f>
        <v>0</v>
      </c>
      <c r="BJ27" t="str">
        <f>IF('2. Additional HAP'!$J$23=0,"",'2. Additional HAP'!$J$23)</f>
        <v/>
      </c>
      <c r="BK27" t="str">
        <f>IF('2. Additional HAP'!$A$23=0,"",'2. Additional HAP'!$A$23)</f>
        <v/>
      </c>
      <c r="BL27" s="95">
        <f>'2. Additional HAP'!W66</f>
        <v>0</v>
      </c>
      <c r="BM27" t="str">
        <f>IF('2. Additional HAP'!$J$24=0,"",'2. Additional HAP'!$J$24)</f>
        <v/>
      </c>
      <c r="BN27" t="str">
        <f>IF('2. Additional HAP'!$A$24=0,"",'2. Additional HAP'!$A$24)</f>
        <v/>
      </c>
      <c r="BO27" s="95">
        <f>'2. Additional HAP'!X66</f>
        <v>0</v>
      </c>
      <c r="BP27" t="str">
        <f>IF('2. Additional HAP'!$J$25=0,"",'2. Additional HAP'!$J$25)</f>
        <v/>
      </c>
      <c r="BQ27" t="str">
        <f>IF('2. Additional HAP'!$A$25=0,"",'2. Additional HAP'!$A$25)</f>
        <v/>
      </c>
      <c r="BR27" s="95">
        <f>'2. Additional HAP'!Y66</f>
        <v>0</v>
      </c>
      <c r="BS27" t="str">
        <f>IF('2. Additional HAP'!$J$26=0,"",'2. Additional HAP'!$J$26)</f>
        <v/>
      </c>
      <c r="BT27" t="str">
        <f>IF('2. Additional HAP'!$A$26=0,"",'2. Additional HAP'!$A$26)</f>
        <v/>
      </c>
      <c r="BU27" s="95">
        <f>'2. Additional HAP'!Z66</f>
        <v>0</v>
      </c>
      <c r="BV27" t="str">
        <f>IF('2. Additional HAP'!$J$27=0,"",'2. Additional HAP'!$J$27)</f>
        <v/>
      </c>
      <c r="BW27" t="str">
        <f>IF('2. Additional HAP'!$A$27=0,"",'2. Additional HAP'!$A$27)</f>
        <v/>
      </c>
      <c r="BX27" s="95">
        <f>'2. Additional HAP'!AA66</f>
        <v>0</v>
      </c>
      <c r="BY27" t="str">
        <f>IF('2. Additional HAP'!$J$28=0,"",'2. Additional HAP'!$J$28)</f>
        <v/>
      </c>
      <c r="BZ27" t="str">
        <f>IF('2. Additional HAP'!$A$28=0,"",'2. Additional HAP'!$A$28)</f>
        <v/>
      </c>
      <c r="CA27" s="95">
        <f>'2. Additional HAP'!AB66</f>
        <v>0</v>
      </c>
      <c r="CB27" t="str">
        <f>IF('2. Additional HAP'!$J$29=0,"",'2. Additional HAP'!$J$29)</f>
        <v/>
      </c>
      <c r="CC27" t="str">
        <f>IF('2. Additional HAP'!$A$29=0,"",'2. Additional HAP'!$A$29)</f>
        <v/>
      </c>
      <c r="CD27" s="95">
        <f>'2. Additional HAP'!AC66</f>
        <v>0</v>
      </c>
      <c r="CE27" t="str">
        <f>IF('2. Additional HAP'!$J$30=0,"",'2. Additional HAP'!$J$30)</f>
        <v/>
      </c>
      <c r="CF27" t="str">
        <f>IF('2. Additional HAP'!$A$30=0,"",'2. Additional HAP'!$A$30)</f>
        <v/>
      </c>
      <c r="CG27" s="95">
        <f>'2. Additional HAP'!AD66</f>
        <v>0</v>
      </c>
      <c r="CH27" t="str">
        <f>IF('2. Additional HAP'!$J$31=0,"",'2. Additional HAP'!$J$31)</f>
        <v/>
      </c>
      <c r="CI27" t="str">
        <f>IF('2. Additional HAP'!$A$31=0,"",'2. Additional HAP'!$A$31)</f>
        <v/>
      </c>
      <c r="CJ27" s="95">
        <f>'2. Additional HAP'!AE66</f>
        <v>0</v>
      </c>
      <c r="CK27" t="str">
        <f>IF('2. Additional HAP'!$J$32=0,"",'2. Additional HAP'!$J$32)</f>
        <v/>
      </c>
      <c r="CL27" t="str">
        <f>IF('2. Additional HAP'!$A$32=0,"",'2. Additional HAP'!$A$32)</f>
        <v/>
      </c>
      <c r="CM27" s="95">
        <f>'2. Additional HAP'!AF66</f>
        <v>0</v>
      </c>
      <c r="CN27" t="str">
        <f>IF('2. Additional HAP'!$J$33=0,"",'2. Additional HAP'!$J$33)</f>
        <v/>
      </c>
      <c r="CO27" t="str">
        <f>IF('2. Additional HAP'!$A$33=0,"",'2. Additional HAP'!$A$33)</f>
        <v/>
      </c>
      <c r="CP27" s="95">
        <f>'2. Additional HAP'!AG66</f>
        <v>0</v>
      </c>
      <c r="CQ27" t="str">
        <f>IF('2. Additional HAP'!$J$34=0,"",'2. Additional HAP'!$J$34)</f>
        <v/>
      </c>
      <c r="CR27" t="str">
        <f>IF('2. Additional HAP'!$A$34=0,"",'2. Additional HAP'!$A$34)</f>
        <v/>
      </c>
      <c r="CS27" s="95">
        <f>'2. Additional HAP'!AH66</f>
        <v>0</v>
      </c>
      <c r="CT27" t="str">
        <f>IF('2. Additional HAP'!$J$35=0,"",'2. Additional HAP'!$J$35)</f>
        <v/>
      </c>
      <c r="CU27" t="str">
        <f>IF('2. Additional HAP'!$A$35=0,"",'2. Additional HAP'!$A$35)</f>
        <v/>
      </c>
      <c r="CV27" s="95">
        <f>'2. Additional HAP'!AI66</f>
        <v>0</v>
      </c>
      <c r="CW27" t="str">
        <f>IF('2. Additional HAP'!$J$36=0,"",'2. Additional HAP'!$J$36)</f>
        <v/>
      </c>
      <c r="CX27" t="str">
        <f>IF('2. Additional HAP'!$A$36=0,"",'2. Additional HAP'!$A$36)</f>
        <v/>
      </c>
      <c r="CY27" s="95">
        <f>'2. Additional HAP'!AJ66</f>
        <v>0</v>
      </c>
      <c r="CZ27" t="str">
        <f>IF('2. Additional HAP'!$J$37=0,"",'2. Additional HAP'!$J$37)</f>
        <v/>
      </c>
      <c r="DA27" t="str">
        <f>IF('2. Additional HAP'!$A$37=0,"",'2. Additional HAP'!$A$37)</f>
        <v/>
      </c>
      <c r="DB27" s="95">
        <f>'2. Additional HAP'!AK66</f>
        <v>0</v>
      </c>
    </row>
    <row r="28" spans="1:106" x14ac:dyDescent="0.25">
      <c r="A28" t="str">
        <f>IF('2. Additional HAP'!A67=0,"",'2. Additional HAP'!A67)</f>
        <v/>
      </c>
      <c r="B28" t="str">
        <f>IF('2. Additional HAP'!$J$3=0,"",'2. Additional HAP'!$J$3)</f>
        <v/>
      </c>
      <c r="C28" t="str">
        <f>IF('2. Additional HAP'!$A$3=0,"",'2. Additional HAP'!$A$3)</f>
        <v/>
      </c>
      <c r="D28" s="95">
        <f>'2. Additional HAP'!C67</f>
        <v>0</v>
      </c>
      <c r="E28" t="str">
        <f>IF('2. Additional HAP'!$J$4=0,"",'2. Additional HAP'!$J$4)</f>
        <v/>
      </c>
      <c r="F28" t="str">
        <f>IF('2. Additional HAP'!$A$4=0,"",'2. Additional HAP'!$A$4)</f>
        <v/>
      </c>
      <c r="G28" s="95">
        <f>'2. Additional HAP'!D67</f>
        <v>0</v>
      </c>
      <c r="H28" t="str">
        <f>IF('2. Additional HAP'!$J$5=0,"",'2. Additional HAP'!$J$5)</f>
        <v/>
      </c>
      <c r="I28" t="str">
        <f>IF('2. Additional HAP'!$A$5=0,"",'2. Additional HAP'!$A$5)</f>
        <v/>
      </c>
      <c r="J28" s="95">
        <f>'2. Additional HAP'!E67</f>
        <v>0</v>
      </c>
      <c r="K28" t="str">
        <f>IF('2. Additional HAP'!$J$6=0,"",'2. Additional HAP'!$J$6)</f>
        <v/>
      </c>
      <c r="L28" t="str">
        <f>IF('2. Additional HAP'!$A$6=0,"",'2. Additional HAP'!$A$6)</f>
        <v/>
      </c>
      <c r="M28" s="95">
        <f>'2. Additional HAP'!F67</f>
        <v>0</v>
      </c>
      <c r="N28" t="str">
        <f>IF('2. Additional HAP'!$J$7=0,"",'2. Additional HAP'!$J$7)</f>
        <v/>
      </c>
      <c r="O28" t="str">
        <f>IF('2. Additional HAP'!$A$7=0,"",'2. Additional HAP'!$A$7)</f>
        <v/>
      </c>
      <c r="P28" s="95">
        <f>'2. Additional HAP'!G67</f>
        <v>0</v>
      </c>
      <c r="Q28" t="str">
        <f>IF('2. Additional HAP'!$J$8=0,"",'2. Additional HAP'!$J$8)</f>
        <v/>
      </c>
      <c r="R28" t="str">
        <f>IF('2. Additional HAP'!$A$8=0,"",'2. Additional HAP'!$A$8)</f>
        <v/>
      </c>
      <c r="S28" s="95">
        <f>'2. Additional HAP'!H67</f>
        <v>0</v>
      </c>
      <c r="T28" t="str">
        <f>IF('2. Additional HAP'!$J$9=0,"",'2. Additional HAP'!$J$9)</f>
        <v/>
      </c>
      <c r="U28" t="str">
        <f>IF('2. Additional HAP'!$A$9=0,"",'2. Additional HAP'!$A$9)</f>
        <v/>
      </c>
      <c r="V28" s="95">
        <f>'2. Additional HAP'!I67</f>
        <v>0</v>
      </c>
      <c r="W28" t="str">
        <f>IF('2. Additional HAP'!$J$10=0,"",'2. Additional HAP'!$J$10)</f>
        <v/>
      </c>
      <c r="X28" t="str">
        <f>IF('2. Additional HAP'!$A$10=0,"",'2. Additional HAP'!$A$10)</f>
        <v/>
      </c>
      <c r="Y28" s="95">
        <f>'2. Additional HAP'!J67</f>
        <v>0</v>
      </c>
      <c r="Z28" t="str">
        <f>IF('2. Additional HAP'!$J$11=0,"",'2. Additional HAP'!$J$11)</f>
        <v/>
      </c>
      <c r="AA28" t="str">
        <f>IF('2. Additional HAP'!$A$11=0,"",'2. Additional HAP'!$A$11)</f>
        <v/>
      </c>
      <c r="AB28" s="95">
        <f>'2. Additional HAP'!K67</f>
        <v>0</v>
      </c>
      <c r="AC28" t="str">
        <f>IF('2. Additional HAP'!$J$12=0,"",'2. Additional HAP'!$J$12)</f>
        <v/>
      </c>
      <c r="AD28" t="str">
        <f>IF('2. Additional HAP'!$A$12=0,"",'2. Additional HAP'!$A$12)</f>
        <v/>
      </c>
      <c r="AE28" s="95">
        <f>'2. Additional HAP'!L67</f>
        <v>0</v>
      </c>
      <c r="AF28" t="str">
        <f>IF('2. Additional HAP'!$J$13=0,"",'2. Additional HAP'!$J$13)</f>
        <v/>
      </c>
      <c r="AG28" t="str">
        <f>IF('2. Additional HAP'!$A$13=0,"",'2. Additional HAP'!$A$13)</f>
        <v/>
      </c>
      <c r="AH28" s="95">
        <f>'2. Additional HAP'!M67</f>
        <v>0</v>
      </c>
      <c r="AI28" t="str">
        <f>IF('2. Additional HAP'!$J$14=0,"",'2. Additional HAP'!$J$14)</f>
        <v/>
      </c>
      <c r="AJ28" t="str">
        <f>IF('2. Additional HAP'!$A$14=0,"",'2. Additional HAP'!$A$14)</f>
        <v/>
      </c>
      <c r="AK28" s="95">
        <f>'2. Additional HAP'!N67</f>
        <v>0</v>
      </c>
      <c r="AL28" t="str">
        <f>IF('2. Additional HAP'!$J$15=0,"",'2. Additional HAP'!$J$15)</f>
        <v/>
      </c>
      <c r="AM28" t="str">
        <f>IF('2. Additional HAP'!$A$15=0,"",'2. Additional HAP'!$A$15)</f>
        <v/>
      </c>
      <c r="AN28" s="95">
        <f>'2. Additional HAP'!O67</f>
        <v>0</v>
      </c>
      <c r="AO28" t="str">
        <f>IF('2. Additional HAP'!$J$16=0,"",'2. Additional HAP'!$J$16)</f>
        <v/>
      </c>
      <c r="AP28" t="str">
        <f>IF('2. Additional HAP'!$A$16=0,"",'2. Additional HAP'!$A$16)</f>
        <v/>
      </c>
      <c r="AQ28" s="95">
        <f>'2. Additional HAP'!P67</f>
        <v>0</v>
      </c>
      <c r="AR28" t="str">
        <f>IF('2. Additional HAP'!$J$17=0,"",'2. Additional HAP'!$J$17)</f>
        <v/>
      </c>
      <c r="AS28" t="str">
        <f>IF('2. Additional HAP'!$A$17=0,"",'2. Additional HAP'!$A$17)</f>
        <v/>
      </c>
      <c r="AT28" s="95">
        <f>'2. Additional HAP'!Q67</f>
        <v>0</v>
      </c>
      <c r="AU28" t="str">
        <f>IF('2. Additional HAP'!$J$18=0,"",'2. Additional HAP'!$J$18)</f>
        <v/>
      </c>
      <c r="AV28" t="str">
        <f>IF('2. Additional HAP'!$A$18=0,"",'2. Additional HAP'!$A$18)</f>
        <v/>
      </c>
      <c r="AW28" s="95">
        <f>'2. Additional HAP'!R67</f>
        <v>0</v>
      </c>
      <c r="AX28" t="str">
        <f>IF('2. Additional HAP'!$J$19=0,"",'2. Additional HAP'!$J$19)</f>
        <v/>
      </c>
      <c r="AY28" t="str">
        <f>IF('2. Additional HAP'!$A$19=0,"",'2. Additional HAP'!$A$19)</f>
        <v/>
      </c>
      <c r="AZ28" s="95">
        <f>'2. Additional HAP'!S67</f>
        <v>0</v>
      </c>
      <c r="BA28" t="str">
        <f>IF('2. Additional HAP'!$J$20=0,"",'2. Additional HAP'!$J$20)</f>
        <v/>
      </c>
      <c r="BB28" t="str">
        <f>IF('2. Additional HAP'!$A$20=0,"",'2. Additional HAP'!$A$20)</f>
        <v/>
      </c>
      <c r="BC28" s="95">
        <f>'2. Additional HAP'!T67</f>
        <v>0</v>
      </c>
      <c r="BD28" t="str">
        <f>IF('2. Additional HAP'!$J$21=0,"",'2. Additional HAP'!$J$21)</f>
        <v/>
      </c>
      <c r="BE28" t="str">
        <f>IF('2. Additional HAP'!$A$21=0,"",'2. Additional HAP'!$A$21)</f>
        <v/>
      </c>
      <c r="BF28" s="95">
        <f>'2. Additional HAP'!U67</f>
        <v>0</v>
      </c>
      <c r="BG28" t="str">
        <f>IF('2. Additional HAP'!$J$22=0,"",'2. Additional HAP'!$J$22)</f>
        <v/>
      </c>
      <c r="BH28" t="str">
        <f>IF('2. Additional HAP'!$A$22=0,"",'2. Additional HAP'!$A$22)</f>
        <v/>
      </c>
      <c r="BI28" s="95">
        <f>'2. Additional HAP'!V67</f>
        <v>0</v>
      </c>
      <c r="BJ28" t="str">
        <f>IF('2. Additional HAP'!$J$23=0,"",'2. Additional HAP'!$J$23)</f>
        <v/>
      </c>
      <c r="BK28" t="str">
        <f>IF('2. Additional HAP'!$A$23=0,"",'2. Additional HAP'!$A$23)</f>
        <v/>
      </c>
      <c r="BL28" s="95">
        <f>'2. Additional HAP'!W67</f>
        <v>0</v>
      </c>
      <c r="BM28" t="str">
        <f>IF('2. Additional HAP'!$J$24=0,"",'2. Additional HAP'!$J$24)</f>
        <v/>
      </c>
      <c r="BN28" t="str">
        <f>IF('2. Additional HAP'!$A$24=0,"",'2. Additional HAP'!$A$24)</f>
        <v/>
      </c>
      <c r="BO28" s="95">
        <f>'2. Additional HAP'!X67</f>
        <v>0</v>
      </c>
      <c r="BP28" t="str">
        <f>IF('2. Additional HAP'!$J$25=0,"",'2. Additional HAP'!$J$25)</f>
        <v/>
      </c>
      <c r="BQ28" t="str">
        <f>IF('2. Additional HAP'!$A$25=0,"",'2. Additional HAP'!$A$25)</f>
        <v/>
      </c>
      <c r="BR28" s="95">
        <f>'2. Additional HAP'!Y67</f>
        <v>0</v>
      </c>
      <c r="BS28" t="str">
        <f>IF('2. Additional HAP'!$J$26=0,"",'2. Additional HAP'!$J$26)</f>
        <v/>
      </c>
      <c r="BT28" t="str">
        <f>IF('2. Additional HAP'!$A$26=0,"",'2. Additional HAP'!$A$26)</f>
        <v/>
      </c>
      <c r="BU28" s="95">
        <f>'2. Additional HAP'!Z67</f>
        <v>0</v>
      </c>
      <c r="BV28" t="str">
        <f>IF('2. Additional HAP'!$J$27=0,"",'2. Additional HAP'!$J$27)</f>
        <v/>
      </c>
      <c r="BW28" t="str">
        <f>IF('2. Additional HAP'!$A$27=0,"",'2. Additional HAP'!$A$27)</f>
        <v/>
      </c>
      <c r="BX28" s="95">
        <f>'2. Additional HAP'!AA67</f>
        <v>0</v>
      </c>
      <c r="BY28" t="str">
        <f>IF('2. Additional HAP'!$J$28=0,"",'2. Additional HAP'!$J$28)</f>
        <v/>
      </c>
      <c r="BZ28" t="str">
        <f>IF('2. Additional HAP'!$A$28=0,"",'2. Additional HAP'!$A$28)</f>
        <v/>
      </c>
      <c r="CA28" s="95">
        <f>'2. Additional HAP'!AB67</f>
        <v>0</v>
      </c>
      <c r="CB28" t="str">
        <f>IF('2. Additional HAP'!$J$29=0,"",'2. Additional HAP'!$J$29)</f>
        <v/>
      </c>
      <c r="CC28" t="str">
        <f>IF('2. Additional HAP'!$A$29=0,"",'2. Additional HAP'!$A$29)</f>
        <v/>
      </c>
      <c r="CD28" s="95">
        <f>'2. Additional HAP'!AC67</f>
        <v>0</v>
      </c>
      <c r="CE28" t="str">
        <f>IF('2. Additional HAP'!$J$30=0,"",'2. Additional HAP'!$J$30)</f>
        <v/>
      </c>
      <c r="CF28" t="str">
        <f>IF('2. Additional HAP'!$A$30=0,"",'2. Additional HAP'!$A$30)</f>
        <v/>
      </c>
      <c r="CG28" s="95">
        <f>'2. Additional HAP'!AD67</f>
        <v>0</v>
      </c>
      <c r="CH28" t="str">
        <f>IF('2. Additional HAP'!$J$31=0,"",'2. Additional HAP'!$J$31)</f>
        <v/>
      </c>
      <c r="CI28" t="str">
        <f>IF('2. Additional HAP'!$A$31=0,"",'2. Additional HAP'!$A$31)</f>
        <v/>
      </c>
      <c r="CJ28" s="95">
        <f>'2. Additional HAP'!AE67</f>
        <v>0</v>
      </c>
      <c r="CK28" t="str">
        <f>IF('2. Additional HAP'!$J$32=0,"",'2. Additional HAP'!$J$32)</f>
        <v/>
      </c>
      <c r="CL28" t="str">
        <f>IF('2. Additional HAP'!$A$32=0,"",'2. Additional HAP'!$A$32)</f>
        <v/>
      </c>
      <c r="CM28" s="95">
        <f>'2. Additional HAP'!AF67</f>
        <v>0</v>
      </c>
      <c r="CN28" t="str">
        <f>IF('2. Additional HAP'!$J$33=0,"",'2. Additional HAP'!$J$33)</f>
        <v/>
      </c>
      <c r="CO28" t="str">
        <f>IF('2. Additional HAP'!$A$33=0,"",'2. Additional HAP'!$A$33)</f>
        <v/>
      </c>
      <c r="CP28" s="95">
        <f>'2. Additional HAP'!AG67</f>
        <v>0</v>
      </c>
      <c r="CQ28" t="str">
        <f>IF('2. Additional HAP'!$J$34=0,"",'2. Additional HAP'!$J$34)</f>
        <v/>
      </c>
      <c r="CR28" t="str">
        <f>IF('2. Additional HAP'!$A$34=0,"",'2. Additional HAP'!$A$34)</f>
        <v/>
      </c>
      <c r="CS28" s="95">
        <f>'2. Additional HAP'!AH67</f>
        <v>0</v>
      </c>
      <c r="CT28" t="str">
        <f>IF('2. Additional HAP'!$J$35=0,"",'2. Additional HAP'!$J$35)</f>
        <v/>
      </c>
      <c r="CU28" t="str">
        <f>IF('2. Additional HAP'!$A$35=0,"",'2. Additional HAP'!$A$35)</f>
        <v/>
      </c>
      <c r="CV28" s="95">
        <f>'2. Additional HAP'!AI67</f>
        <v>0</v>
      </c>
      <c r="CW28" t="str">
        <f>IF('2. Additional HAP'!$J$36=0,"",'2. Additional HAP'!$J$36)</f>
        <v/>
      </c>
      <c r="CX28" t="str">
        <f>IF('2. Additional HAP'!$A$36=0,"",'2. Additional HAP'!$A$36)</f>
        <v/>
      </c>
      <c r="CY28" s="95">
        <f>'2. Additional HAP'!AJ67</f>
        <v>0</v>
      </c>
      <c r="CZ28" t="str">
        <f>IF('2. Additional HAP'!$J$37=0,"",'2. Additional HAP'!$J$37)</f>
        <v/>
      </c>
      <c r="DA28" t="str">
        <f>IF('2. Additional HAP'!$A$37=0,"",'2. Additional HAP'!$A$37)</f>
        <v/>
      </c>
      <c r="DB28" s="95">
        <f>'2. Additional HAP'!AK67</f>
        <v>0</v>
      </c>
    </row>
    <row r="29" spans="1:106" x14ac:dyDescent="0.25">
      <c r="A29" t="str">
        <f>IF('2. Additional HAP'!A68=0,"",'2. Additional HAP'!A68)</f>
        <v/>
      </c>
      <c r="B29" t="str">
        <f>IF('2. Additional HAP'!$J$3=0,"",'2. Additional HAP'!$J$3)</f>
        <v/>
      </c>
      <c r="C29" t="str">
        <f>IF('2. Additional HAP'!$A$3=0,"",'2. Additional HAP'!$A$3)</f>
        <v/>
      </c>
      <c r="D29" s="95">
        <f>'2. Additional HAP'!C68</f>
        <v>0</v>
      </c>
      <c r="E29" t="str">
        <f>IF('2. Additional HAP'!$J$4=0,"",'2. Additional HAP'!$J$4)</f>
        <v/>
      </c>
      <c r="F29" t="str">
        <f>IF('2. Additional HAP'!$A$4=0,"",'2. Additional HAP'!$A$4)</f>
        <v/>
      </c>
      <c r="G29" s="95">
        <f>'2. Additional HAP'!D68</f>
        <v>0</v>
      </c>
      <c r="H29" t="str">
        <f>IF('2. Additional HAP'!$J$5=0,"",'2. Additional HAP'!$J$5)</f>
        <v/>
      </c>
      <c r="I29" t="str">
        <f>IF('2. Additional HAP'!$A$5=0,"",'2. Additional HAP'!$A$5)</f>
        <v/>
      </c>
      <c r="J29" s="95">
        <f>'2. Additional HAP'!E68</f>
        <v>0</v>
      </c>
      <c r="K29" t="str">
        <f>IF('2. Additional HAP'!$J$6=0,"",'2. Additional HAP'!$J$6)</f>
        <v/>
      </c>
      <c r="L29" t="str">
        <f>IF('2. Additional HAP'!$A$6=0,"",'2. Additional HAP'!$A$6)</f>
        <v/>
      </c>
      <c r="M29" s="95">
        <f>'2. Additional HAP'!F68</f>
        <v>0</v>
      </c>
      <c r="N29" t="str">
        <f>IF('2. Additional HAP'!$J$7=0,"",'2. Additional HAP'!$J$7)</f>
        <v/>
      </c>
      <c r="O29" t="str">
        <f>IF('2. Additional HAP'!$A$7=0,"",'2. Additional HAP'!$A$7)</f>
        <v/>
      </c>
      <c r="P29" s="95">
        <f>'2. Additional HAP'!G68</f>
        <v>0</v>
      </c>
      <c r="Q29" t="str">
        <f>IF('2. Additional HAP'!$J$8=0,"",'2. Additional HAP'!$J$8)</f>
        <v/>
      </c>
      <c r="R29" t="str">
        <f>IF('2. Additional HAP'!$A$8=0,"",'2. Additional HAP'!$A$8)</f>
        <v/>
      </c>
      <c r="S29" s="95">
        <f>'2. Additional HAP'!H68</f>
        <v>0</v>
      </c>
      <c r="T29" t="str">
        <f>IF('2. Additional HAP'!$J$9=0,"",'2. Additional HAP'!$J$9)</f>
        <v/>
      </c>
      <c r="U29" t="str">
        <f>IF('2. Additional HAP'!$A$9=0,"",'2. Additional HAP'!$A$9)</f>
        <v/>
      </c>
      <c r="V29" s="95">
        <f>'2. Additional HAP'!I68</f>
        <v>0</v>
      </c>
      <c r="W29" t="str">
        <f>IF('2. Additional HAP'!$J$10=0,"",'2. Additional HAP'!$J$10)</f>
        <v/>
      </c>
      <c r="X29" t="str">
        <f>IF('2. Additional HAP'!$A$10=0,"",'2. Additional HAP'!$A$10)</f>
        <v/>
      </c>
      <c r="Y29" s="95">
        <f>'2. Additional HAP'!J68</f>
        <v>0</v>
      </c>
      <c r="Z29" t="str">
        <f>IF('2. Additional HAP'!$J$11=0,"",'2. Additional HAP'!$J$11)</f>
        <v/>
      </c>
      <c r="AA29" t="str">
        <f>IF('2. Additional HAP'!$A$11=0,"",'2. Additional HAP'!$A$11)</f>
        <v/>
      </c>
      <c r="AB29" s="95">
        <f>'2. Additional HAP'!K68</f>
        <v>0</v>
      </c>
      <c r="AC29" t="str">
        <f>IF('2. Additional HAP'!$J$12=0,"",'2. Additional HAP'!$J$12)</f>
        <v/>
      </c>
      <c r="AD29" t="str">
        <f>IF('2. Additional HAP'!$A$12=0,"",'2. Additional HAP'!$A$12)</f>
        <v/>
      </c>
      <c r="AE29" s="95">
        <f>'2. Additional HAP'!L68</f>
        <v>0</v>
      </c>
      <c r="AF29" t="str">
        <f>IF('2. Additional HAP'!$J$13=0,"",'2. Additional HAP'!$J$13)</f>
        <v/>
      </c>
      <c r="AG29" t="str">
        <f>IF('2. Additional HAP'!$A$13=0,"",'2. Additional HAP'!$A$13)</f>
        <v/>
      </c>
      <c r="AH29" s="95">
        <f>'2. Additional HAP'!M68</f>
        <v>0</v>
      </c>
      <c r="AI29" t="str">
        <f>IF('2. Additional HAP'!$J$14=0,"",'2. Additional HAP'!$J$14)</f>
        <v/>
      </c>
      <c r="AJ29" t="str">
        <f>IF('2. Additional HAP'!$A$14=0,"",'2. Additional HAP'!$A$14)</f>
        <v/>
      </c>
      <c r="AK29" s="95">
        <f>'2. Additional HAP'!N68</f>
        <v>0</v>
      </c>
      <c r="AL29" t="str">
        <f>IF('2. Additional HAP'!$J$15=0,"",'2. Additional HAP'!$J$15)</f>
        <v/>
      </c>
      <c r="AM29" t="str">
        <f>IF('2. Additional HAP'!$A$15=0,"",'2. Additional HAP'!$A$15)</f>
        <v/>
      </c>
      <c r="AN29" s="95">
        <f>'2. Additional HAP'!O68</f>
        <v>0</v>
      </c>
      <c r="AO29" t="str">
        <f>IF('2. Additional HAP'!$J$16=0,"",'2. Additional HAP'!$J$16)</f>
        <v/>
      </c>
      <c r="AP29" t="str">
        <f>IF('2. Additional HAP'!$A$16=0,"",'2. Additional HAP'!$A$16)</f>
        <v/>
      </c>
      <c r="AQ29" s="95">
        <f>'2. Additional HAP'!P68</f>
        <v>0</v>
      </c>
      <c r="AR29" t="str">
        <f>IF('2. Additional HAP'!$J$17=0,"",'2. Additional HAP'!$J$17)</f>
        <v/>
      </c>
      <c r="AS29" t="str">
        <f>IF('2. Additional HAP'!$A$17=0,"",'2. Additional HAP'!$A$17)</f>
        <v/>
      </c>
      <c r="AT29" s="95">
        <f>'2. Additional HAP'!Q68</f>
        <v>0</v>
      </c>
      <c r="AU29" t="str">
        <f>IF('2. Additional HAP'!$J$18=0,"",'2. Additional HAP'!$J$18)</f>
        <v/>
      </c>
      <c r="AV29" t="str">
        <f>IF('2. Additional HAP'!$A$18=0,"",'2. Additional HAP'!$A$18)</f>
        <v/>
      </c>
      <c r="AW29" s="95">
        <f>'2. Additional HAP'!R68</f>
        <v>0</v>
      </c>
      <c r="AX29" t="str">
        <f>IF('2. Additional HAP'!$J$19=0,"",'2. Additional HAP'!$J$19)</f>
        <v/>
      </c>
      <c r="AY29" t="str">
        <f>IF('2. Additional HAP'!$A$19=0,"",'2. Additional HAP'!$A$19)</f>
        <v/>
      </c>
      <c r="AZ29" s="95">
        <f>'2. Additional HAP'!S68</f>
        <v>0</v>
      </c>
      <c r="BA29" t="str">
        <f>IF('2. Additional HAP'!$J$20=0,"",'2. Additional HAP'!$J$20)</f>
        <v/>
      </c>
      <c r="BB29" t="str">
        <f>IF('2. Additional HAP'!$A$20=0,"",'2. Additional HAP'!$A$20)</f>
        <v/>
      </c>
      <c r="BC29" s="95">
        <f>'2. Additional HAP'!T68</f>
        <v>0</v>
      </c>
      <c r="BD29" t="str">
        <f>IF('2. Additional HAP'!$J$21=0,"",'2. Additional HAP'!$J$21)</f>
        <v/>
      </c>
      <c r="BE29" t="str">
        <f>IF('2. Additional HAP'!$A$21=0,"",'2. Additional HAP'!$A$21)</f>
        <v/>
      </c>
      <c r="BF29" s="95">
        <f>'2. Additional HAP'!U68</f>
        <v>0</v>
      </c>
      <c r="BG29" t="str">
        <f>IF('2. Additional HAP'!$J$22=0,"",'2. Additional HAP'!$J$22)</f>
        <v/>
      </c>
      <c r="BH29" t="str">
        <f>IF('2. Additional HAP'!$A$22=0,"",'2. Additional HAP'!$A$22)</f>
        <v/>
      </c>
      <c r="BI29" s="95">
        <f>'2. Additional HAP'!V68</f>
        <v>0</v>
      </c>
      <c r="BJ29" t="str">
        <f>IF('2. Additional HAP'!$J$23=0,"",'2. Additional HAP'!$J$23)</f>
        <v/>
      </c>
      <c r="BK29" t="str">
        <f>IF('2. Additional HAP'!$A$23=0,"",'2. Additional HAP'!$A$23)</f>
        <v/>
      </c>
      <c r="BL29" s="95">
        <f>'2. Additional HAP'!W68</f>
        <v>0</v>
      </c>
      <c r="BM29" t="str">
        <f>IF('2. Additional HAP'!$J$24=0,"",'2. Additional HAP'!$J$24)</f>
        <v/>
      </c>
      <c r="BN29" t="str">
        <f>IF('2. Additional HAP'!$A$24=0,"",'2. Additional HAP'!$A$24)</f>
        <v/>
      </c>
      <c r="BO29" s="95">
        <f>'2. Additional HAP'!X68</f>
        <v>0</v>
      </c>
      <c r="BP29" t="str">
        <f>IF('2. Additional HAP'!$J$25=0,"",'2. Additional HAP'!$J$25)</f>
        <v/>
      </c>
      <c r="BQ29" t="str">
        <f>IF('2. Additional HAP'!$A$25=0,"",'2. Additional HAP'!$A$25)</f>
        <v/>
      </c>
      <c r="BR29" s="95">
        <f>'2. Additional HAP'!Y68</f>
        <v>0</v>
      </c>
      <c r="BS29" t="str">
        <f>IF('2. Additional HAP'!$J$26=0,"",'2. Additional HAP'!$J$26)</f>
        <v/>
      </c>
      <c r="BT29" t="str">
        <f>IF('2. Additional HAP'!$A$26=0,"",'2. Additional HAP'!$A$26)</f>
        <v/>
      </c>
      <c r="BU29" s="95">
        <f>'2. Additional HAP'!Z68</f>
        <v>0</v>
      </c>
      <c r="BV29" t="str">
        <f>IF('2. Additional HAP'!$J$27=0,"",'2. Additional HAP'!$J$27)</f>
        <v/>
      </c>
      <c r="BW29" t="str">
        <f>IF('2. Additional HAP'!$A$27=0,"",'2. Additional HAP'!$A$27)</f>
        <v/>
      </c>
      <c r="BX29" s="95">
        <f>'2. Additional HAP'!AA68</f>
        <v>0</v>
      </c>
      <c r="BY29" t="str">
        <f>IF('2. Additional HAP'!$J$28=0,"",'2. Additional HAP'!$J$28)</f>
        <v/>
      </c>
      <c r="BZ29" t="str">
        <f>IF('2. Additional HAP'!$A$28=0,"",'2. Additional HAP'!$A$28)</f>
        <v/>
      </c>
      <c r="CA29" s="95">
        <f>'2. Additional HAP'!AB68</f>
        <v>0</v>
      </c>
      <c r="CB29" t="str">
        <f>IF('2. Additional HAP'!$J$29=0,"",'2. Additional HAP'!$J$29)</f>
        <v/>
      </c>
      <c r="CC29" t="str">
        <f>IF('2. Additional HAP'!$A$29=0,"",'2. Additional HAP'!$A$29)</f>
        <v/>
      </c>
      <c r="CD29" s="95">
        <f>'2. Additional HAP'!AC68</f>
        <v>0</v>
      </c>
      <c r="CE29" t="str">
        <f>IF('2. Additional HAP'!$J$30=0,"",'2. Additional HAP'!$J$30)</f>
        <v/>
      </c>
      <c r="CF29" t="str">
        <f>IF('2. Additional HAP'!$A$30=0,"",'2. Additional HAP'!$A$30)</f>
        <v/>
      </c>
      <c r="CG29" s="95">
        <f>'2. Additional HAP'!AD68</f>
        <v>0</v>
      </c>
      <c r="CH29" t="str">
        <f>IF('2. Additional HAP'!$J$31=0,"",'2. Additional HAP'!$J$31)</f>
        <v/>
      </c>
      <c r="CI29" t="str">
        <f>IF('2. Additional HAP'!$A$31=0,"",'2. Additional HAP'!$A$31)</f>
        <v/>
      </c>
      <c r="CJ29" s="95">
        <f>'2. Additional HAP'!AE68</f>
        <v>0</v>
      </c>
      <c r="CK29" t="str">
        <f>IF('2. Additional HAP'!$J$32=0,"",'2. Additional HAP'!$J$32)</f>
        <v/>
      </c>
      <c r="CL29" t="str">
        <f>IF('2. Additional HAP'!$A$32=0,"",'2. Additional HAP'!$A$32)</f>
        <v/>
      </c>
      <c r="CM29" s="95">
        <f>'2. Additional HAP'!AF68</f>
        <v>0</v>
      </c>
      <c r="CN29" t="str">
        <f>IF('2. Additional HAP'!$J$33=0,"",'2. Additional HAP'!$J$33)</f>
        <v/>
      </c>
      <c r="CO29" t="str">
        <f>IF('2. Additional HAP'!$A$33=0,"",'2. Additional HAP'!$A$33)</f>
        <v/>
      </c>
      <c r="CP29" s="95">
        <f>'2. Additional HAP'!AG68</f>
        <v>0</v>
      </c>
      <c r="CQ29" t="str">
        <f>IF('2. Additional HAP'!$J$34=0,"",'2. Additional HAP'!$J$34)</f>
        <v/>
      </c>
      <c r="CR29" t="str">
        <f>IF('2. Additional HAP'!$A$34=0,"",'2. Additional HAP'!$A$34)</f>
        <v/>
      </c>
      <c r="CS29" s="95">
        <f>'2. Additional HAP'!AH68</f>
        <v>0</v>
      </c>
      <c r="CT29" t="str">
        <f>IF('2. Additional HAP'!$J$35=0,"",'2. Additional HAP'!$J$35)</f>
        <v/>
      </c>
      <c r="CU29" t="str">
        <f>IF('2. Additional HAP'!$A$35=0,"",'2. Additional HAP'!$A$35)</f>
        <v/>
      </c>
      <c r="CV29" s="95">
        <f>'2. Additional HAP'!AI68</f>
        <v>0</v>
      </c>
      <c r="CW29" t="str">
        <f>IF('2. Additional HAP'!$J$36=0,"",'2. Additional HAP'!$J$36)</f>
        <v/>
      </c>
      <c r="CX29" t="str">
        <f>IF('2. Additional HAP'!$A$36=0,"",'2. Additional HAP'!$A$36)</f>
        <v/>
      </c>
      <c r="CY29" s="95">
        <f>'2. Additional HAP'!AJ68</f>
        <v>0</v>
      </c>
      <c r="CZ29" t="str">
        <f>IF('2. Additional HAP'!$J$37=0,"",'2. Additional HAP'!$J$37)</f>
        <v/>
      </c>
      <c r="DA29" t="str">
        <f>IF('2. Additional HAP'!$A$37=0,"",'2. Additional HAP'!$A$37)</f>
        <v/>
      </c>
      <c r="DB29" s="95">
        <f>'2. Additional HAP'!AK68</f>
        <v>0</v>
      </c>
    </row>
    <row r="30" spans="1:106" x14ac:dyDescent="0.25">
      <c r="A30" t="str">
        <f>IF('2. Additional HAP'!A69=0,"",'2. Additional HAP'!A69)</f>
        <v/>
      </c>
      <c r="B30" t="str">
        <f>IF('2. Additional HAP'!$J$3=0,"",'2. Additional HAP'!$J$3)</f>
        <v/>
      </c>
      <c r="C30" t="str">
        <f>IF('2. Additional HAP'!$A$3=0,"",'2. Additional HAP'!$A$3)</f>
        <v/>
      </c>
      <c r="D30" s="95">
        <f>'2. Additional HAP'!C69</f>
        <v>0</v>
      </c>
      <c r="E30" t="str">
        <f>IF('2. Additional HAP'!$J$4=0,"",'2. Additional HAP'!$J$4)</f>
        <v/>
      </c>
      <c r="F30" t="str">
        <f>IF('2. Additional HAP'!$A$4=0,"",'2. Additional HAP'!$A$4)</f>
        <v/>
      </c>
      <c r="G30" s="95">
        <f>'2. Additional HAP'!D69</f>
        <v>0</v>
      </c>
      <c r="H30" t="str">
        <f>IF('2. Additional HAP'!$J$5=0,"",'2. Additional HAP'!$J$5)</f>
        <v/>
      </c>
      <c r="I30" t="str">
        <f>IF('2. Additional HAP'!$A$5=0,"",'2. Additional HAP'!$A$5)</f>
        <v/>
      </c>
      <c r="J30" s="95">
        <f>'2. Additional HAP'!E69</f>
        <v>0</v>
      </c>
      <c r="K30" t="str">
        <f>IF('2. Additional HAP'!$J$6=0,"",'2. Additional HAP'!$J$6)</f>
        <v/>
      </c>
      <c r="L30" t="str">
        <f>IF('2. Additional HAP'!$A$6=0,"",'2. Additional HAP'!$A$6)</f>
        <v/>
      </c>
      <c r="M30" s="95">
        <f>'2. Additional HAP'!F69</f>
        <v>0</v>
      </c>
      <c r="N30" t="str">
        <f>IF('2. Additional HAP'!$J$7=0,"",'2. Additional HAP'!$J$7)</f>
        <v/>
      </c>
      <c r="O30" t="str">
        <f>IF('2. Additional HAP'!$A$7=0,"",'2. Additional HAP'!$A$7)</f>
        <v/>
      </c>
      <c r="P30" s="95">
        <f>'2. Additional HAP'!G69</f>
        <v>0</v>
      </c>
      <c r="Q30" t="str">
        <f>IF('2. Additional HAP'!$J$8=0,"",'2. Additional HAP'!$J$8)</f>
        <v/>
      </c>
      <c r="R30" t="str">
        <f>IF('2. Additional HAP'!$A$8=0,"",'2. Additional HAP'!$A$8)</f>
        <v/>
      </c>
      <c r="S30" s="95">
        <f>'2. Additional HAP'!H69</f>
        <v>0</v>
      </c>
      <c r="T30" t="str">
        <f>IF('2. Additional HAP'!$J$9=0,"",'2. Additional HAP'!$J$9)</f>
        <v/>
      </c>
      <c r="U30" t="str">
        <f>IF('2. Additional HAP'!$A$9=0,"",'2. Additional HAP'!$A$9)</f>
        <v/>
      </c>
      <c r="V30" s="95">
        <f>'2. Additional HAP'!I69</f>
        <v>0</v>
      </c>
      <c r="W30" t="str">
        <f>IF('2. Additional HAP'!$J$10=0,"",'2. Additional HAP'!$J$10)</f>
        <v/>
      </c>
      <c r="X30" t="str">
        <f>IF('2. Additional HAP'!$A$10=0,"",'2. Additional HAP'!$A$10)</f>
        <v/>
      </c>
      <c r="Y30" s="95">
        <f>'2. Additional HAP'!J69</f>
        <v>0</v>
      </c>
      <c r="Z30" t="str">
        <f>IF('2. Additional HAP'!$J$11=0,"",'2. Additional HAP'!$J$11)</f>
        <v/>
      </c>
      <c r="AA30" t="str">
        <f>IF('2. Additional HAP'!$A$11=0,"",'2. Additional HAP'!$A$11)</f>
        <v/>
      </c>
      <c r="AB30" s="95">
        <f>'2. Additional HAP'!K69</f>
        <v>0</v>
      </c>
      <c r="AC30" t="str">
        <f>IF('2. Additional HAP'!$J$12=0,"",'2. Additional HAP'!$J$12)</f>
        <v/>
      </c>
      <c r="AD30" t="str">
        <f>IF('2. Additional HAP'!$A$12=0,"",'2. Additional HAP'!$A$12)</f>
        <v/>
      </c>
      <c r="AE30" s="95">
        <f>'2. Additional HAP'!L69</f>
        <v>0</v>
      </c>
      <c r="AF30" t="str">
        <f>IF('2. Additional HAP'!$J$13=0,"",'2. Additional HAP'!$J$13)</f>
        <v/>
      </c>
      <c r="AG30" t="str">
        <f>IF('2. Additional HAP'!$A$13=0,"",'2. Additional HAP'!$A$13)</f>
        <v/>
      </c>
      <c r="AH30" s="95">
        <f>'2. Additional HAP'!M69</f>
        <v>0</v>
      </c>
      <c r="AI30" t="str">
        <f>IF('2. Additional HAP'!$J$14=0,"",'2. Additional HAP'!$J$14)</f>
        <v/>
      </c>
      <c r="AJ30" t="str">
        <f>IF('2. Additional HAP'!$A$14=0,"",'2. Additional HAP'!$A$14)</f>
        <v/>
      </c>
      <c r="AK30" s="95">
        <f>'2. Additional HAP'!N69</f>
        <v>0</v>
      </c>
      <c r="AL30" t="str">
        <f>IF('2. Additional HAP'!$J$15=0,"",'2. Additional HAP'!$J$15)</f>
        <v/>
      </c>
      <c r="AM30" t="str">
        <f>IF('2. Additional HAP'!$A$15=0,"",'2. Additional HAP'!$A$15)</f>
        <v/>
      </c>
      <c r="AN30" s="95">
        <f>'2. Additional HAP'!O69</f>
        <v>0</v>
      </c>
      <c r="AO30" t="str">
        <f>IF('2. Additional HAP'!$J$16=0,"",'2. Additional HAP'!$J$16)</f>
        <v/>
      </c>
      <c r="AP30" t="str">
        <f>IF('2. Additional HAP'!$A$16=0,"",'2. Additional HAP'!$A$16)</f>
        <v/>
      </c>
      <c r="AQ30" s="95">
        <f>'2. Additional HAP'!P69</f>
        <v>0</v>
      </c>
      <c r="AR30" t="str">
        <f>IF('2. Additional HAP'!$J$17=0,"",'2. Additional HAP'!$J$17)</f>
        <v/>
      </c>
      <c r="AS30" t="str">
        <f>IF('2. Additional HAP'!$A$17=0,"",'2. Additional HAP'!$A$17)</f>
        <v/>
      </c>
      <c r="AT30" s="95">
        <f>'2. Additional HAP'!Q69</f>
        <v>0</v>
      </c>
      <c r="AU30" t="str">
        <f>IF('2. Additional HAP'!$J$18=0,"",'2. Additional HAP'!$J$18)</f>
        <v/>
      </c>
      <c r="AV30" t="str">
        <f>IF('2. Additional HAP'!$A$18=0,"",'2. Additional HAP'!$A$18)</f>
        <v/>
      </c>
      <c r="AW30" s="95">
        <f>'2. Additional HAP'!R69</f>
        <v>0</v>
      </c>
      <c r="AX30" t="str">
        <f>IF('2. Additional HAP'!$J$19=0,"",'2. Additional HAP'!$J$19)</f>
        <v/>
      </c>
      <c r="AY30" t="str">
        <f>IF('2. Additional HAP'!$A$19=0,"",'2. Additional HAP'!$A$19)</f>
        <v/>
      </c>
      <c r="AZ30" s="95">
        <f>'2. Additional HAP'!S69</f>
        <v>0</v>
      </c>
      <c r="BA30" t="str">
        <f>IF('2. Additional HAP'!$J$20=0,"",'2. Additional HAP'!$J$20)</f>
        <v/>
      </c>
      <c r="BB30" t="str">
        <f>IF('2. Additional HAP'!$A$20=0,"",'2. Additional HAP'!$A$20)</f>
        <v/>
      </c>
      <c r="BC30" s="95">
        <f>'2. Additional HAP'!T69</f>
        <v>0</v>
      </c>
      <c r="BD30" t="str">
        <f>IF('2. Additional HAP'!$J$21=0,"",'2. Additional HAP'!$J$21)</f>
        <v/>
      </c>
      <c r="BE30" t="str">
        <f>IF('2. Additional HAP'!$A$21=0,"",'2. Additional HAP'!$A$21)</f>
        <v/>
      </c>
      <c r="BF30" s="95">
        <f>'2. Additional HAP'!U69</f>
        <v>0</v>
      </c>
      <c r="BG30" t="str">
        <f>IF('2. Additional HAP'!$J$22=0,"",'2. Additional HAP'!$J$22)</f>
        <v/>
      </c>
      <c r="BH30" t="str">
        <f>IF('2. Additional HAP'!$A$22=0,"",'2. Additional HAP'!$A$22)</f>
        <v/>
      </c>
      <c r="BI30" s="95">
        <f>'2. Additional HAP'!V69</f>
        <v>0</v>
      </c>
      <c r="BJ30" t="str">
        <f>IF('2. Additional HAP'!$J$23=0,"",'2. Additional HAP'!$J$23)</f>
        <v/>
      </c>
      <c r="BK30" t="str">
        <f>IF('2. Additional HAP'!$A$23=0,"",'2. Additional HAP'!$A$23)</f>
        <v/>
      </c>
      <c r="BL30" s="95">
        <f>'2. Additional HAP'!W69</f>
        <v>0</v>
      </c>
      <c r="BM30" t="str">
        <f>IF('2. Additional HAP'!$J$24=0,"",'2. Additional HAP'!$J$24)</f>
        <v/>
      </c>
      <c r="BN30" t="str">
        <f>IF('2. Additional HAP'!$A$24=0,"",'2. Additional HAP'!$A$24)</f>
        <v/>
      </c>
      <c r="BO30" s="95">
        <f>'2. Additional HAP'!X69</f>
        <v>0</v>
      </c>
      <c r="BP30" t="str">
        <f>IF('2. Additional HAP'!$J$25=0,"",'2. Additional HAP'!$J$25)</f>
        <v/>
      </c>
      <c r="BQ30" t="str">
        <f>IF('2. Additional HAP'!$A$25=0,"",'2. Additional HAP'!$A$25)</f>
        <v/>
      </c>
      <c r="BR30" s="95">
        <f>'2. Additional HAP'!Y69</f>
        <v>0</v>
      </c>
      <c r="BS30" t="str">
        <f>IF('2. Additional HAP'!$J$26=0,"",'2. Additional HAP'!$J$26)</f>
        <v/>
      </c>
      <c r="BT30" t="str">
        <f>IF('2. Additional HAP'!$A$26=0,"",'2. Additional HAP'!$A$26)</f>
        <v/>
      </c>
      <c r="BU30" s="95">
        <f>'2. Additional HAP'!Z69</f>
        <v>0</v>
      </c>
      <c r="BV30" t="str">
        <f>IF('2. Additional HAP'!$J$27=0,"",'2. Additional HAP'!$J$27)</f>
        <v/>
      </c>
      <c r="BW30" t="str">
        <f>IF('2. Additional HAP'!$A$27=0,"",'2. Additional HAP'!$A$27)</f>
        <v/>
      </c>
      <c r="BX30" s="95">
        <f>'2. Additional HAP'!AA69</f>
        <v>0</v>
      </c>
      <c r="BY30" t="str">
        <f>IF('2. Additional HAP'!$J$28=0,"",'2. Additional HAP'!$J$28)</f>
        <v/>
      </c>
      <c r="BZ30" t="str">
        <f>IF('2. Additional HAP'!$A$28=0,"",'2. Additional HAP'!$A$28)</f>
        <v/>
      </c>
      <c r="CA30" s="95">
        <f>'2. Additional HAP'!AB69</f>
        <v>0</v>
      </c>
      <c r="CB30" t="str">
        <f>IF('2. Additional HAP'!$J$29=0,"",'2. Additional HAP'!$J$29)</f>
        <v/>
      </c>
      <c r="CC30" t="str">
        <f>IF('2. Additional HAP'!$A$29=0,"",'2. Additional HAP'!$A$29)</f>
        <v/>
      </c>
      <c r="CD30" s="95">
        <f>'2. Additional HAP'!AC69</f>
        <v>0</v>
      </c>
      <c r="CE30" t="str">
        <f>IF('2. Additional HAP'!$J$30=0,"",'2. Additional HAP'!$J$30)</f>
        <v/>
      </c>
      <c r="CF30" t="str">
        <f>IF('2. Additional HAP'!$A$30=0,"",'2. Additional HAP'!$A$30)</f>
        <v/>
      </c>
      <c r="CG30" s="95">
        <f>'2. Additional HAP'!AD69</f>
        <v>0</v>
      </c>
      <c r="CH30" t="str">
        <f>IF('2. Additional HAP'!$J$31=0,"",'2. Additional HAP'!$J$31)</f>
        <v/>
      </c>
      <c r="CI30" t="str">
        <f>IF('2. Additional HAP'!$A$31=0,"",'2. Additional HAP'!$A$31)</f>
        <v/>
      </c>
      <c r="CJ30" s="95">
        <f>'2. Additional HAP'!AE69</f>
        <v>0</v>
      </c>
      <c r="CK30" t="str">
        <f>IF('2. Additional HAP'!$J$32=0,"",'2. Additional HAP'!$J$32)</f>
        <v/>
      </c>
      <c r="CL30" t="str">
        <f>IF('2. Additional HAP'!$A$32=0,"",'2. Additional HAP'!$A$32)</f>
        <v/>
      </c>
      <c r="CM30" s="95">
        <f>'2. Additional HAP'!AF69</f>
        <v>0</v>
      </c>
      <c r="CN30" t="str">
        <f>IF('2. Additional HAP'!$J$33=0,"",'2. Additional HAP'!$J$33)</f>
        <v/>
      </c>
      <c r="CO30" t="str">
        <f>IF('2. Additional HAP'!$A$33=0,"",'2. Additional HAP'!$A$33)</f>
        <v/>
      </c>
      <c r="CP30" s="95">
        <f>'2. Additional HAP'!AG69</f>
        <v>0</v>
      </c>
      <c r="CQ30" t="str">
        <f>IF('2. Additional HAP'!$J$34=0,"",'2. Additional HAP'!$J$34)</f>
        <v/>
      </c>
      <c r="CR30" t="str">
        <f>IF('2. Additional HAP'!$A$34=0,"",'2. Additional HAP'!$A$34)</f>
        <v/>
      </c>
      <c r="CS30" s="95">
        <f>'2. Additional HAP'!AH69</f>
        <v>0</v>
      </c>
      <c r="CT30" t="str">
        <f>IF('2. Additional HAP'!$J$35=0,"",'2. Additional HAP'!$J$35)</f>
        <v/>
      </c>
      <c r="CU30" t="str">
        <f>IF('2. Additional HAP'!$A$35=0,"",'2. Additional HAP'!$A$35)</f>
        <v/>
      </c>
      <c r="CV30" s="95">
        <f>'2. Additional HAP'!AI69</f>
        <v>0</v>
      </c>
      <c r="CW30" t="str">
        <f>IF('2. Additional HAP'!$J$36=0,"",'2. Additional HAP'!$J$36)</f>
        <v/>
      </c>
      <c r="CX30" t="str">
        <f>IF('2. Additional HAP'!$A$36=0,"",'2. Additional HAP'!$A$36)</f>
        <v/>
      </c>
      <c r="CY30" s="95">
        <f>'2. Additional HAP'!AJ69</f>
        <v>0</v>
      </c>
      <c r="CZ30" t="str">
        <f>IF('2. Additional HAP'!$J$37=0,"",'2. Additional HAP'!$J$37)</f>
        <v/>
      </c>
      <c r="DA30" t="str">
        <f>IF('2. Additional HAP'!$A$37=0,"",'2. Additional HAP'!$A$37)</f>
        <v/>
      </c>
      <c r="DB30" s="95">
        <f>'2. Additional HAP'!AK69</f>
        <v>0</v>
      </c>
    </row>
    <row r="31" spans="1:106" x14ac:dyDescent="0.25">
      <c r="A31" t="str">
        <f>IF('2. Additional HAP'!A70=0,"",'2. Additional HAP'!A70)</f>
        <v/>
      </c>
      <c r="B31" t="str">
        <f>IF('2. Additional HAP'!$J$3=0,"",'2. Additional HAP'!$J$3)</f>
        <v/>
      </c>
      <c r="C31" t="str">
        <f>IF('2. Additional HAP'!$A$3=0,"",'2. Additional HAP'!$A$3)</f>
        <v/>
      </c>
      <c r="D31" s="95">
        <f>'2. Additional HAP'!C70</f>
        <v>0</v>
      </c>
      <c r="E31" t="str">
        <f>IF('2. Additional HAP'!$J$4=0,"",'2. Additional HAP'!$J$4)</f>
        <v/>
      </c>
      <c r="F31" t="str">
        <f>IF('2. Additional HAP'!$A$4=0,"",'2. Additional HAP'!$A$4)</f>
        <v/>
      </c>
      <c r="G31" s="95">
        <f>'2. Additional HAP'!D70</f>
        <v>0</v>
      </c>
      <c r="H31" t="str">
        <f>IF('2. Additional HAP'!$J$5=0,"",'2. Additional HAP'!$J$5)</f>
        <v/>
      </c>
      <c r="I31" t="str">
        <f>IF('2. Additional HAP'!$A$5=0,"",'2. Additional HAP'!$A$5)</f>
        <v/>
      </c>
      <c r="J31" s="95">
        <f>'2. Additional HAP'!E70</f>
        <v>0</v>
      </c>
      <c r="K31" t="str">
        <f>IF('2. Additional HAP'!$J$6=0,"",'2. Additional HAP'!$J$6)</f>
        <v/>
      </c>
      <c r="L31" t="str">
        <f>IF('2. Additional HAP'!$A$6=0,"",'2. Additional HAP'!$A$6)</f>
        <v/>
      </c>
      <c r="M31" s="95">
        <f>'2. Additional HAP'!F70</f>
        <v>0</v>
      </c>
      <c r="N31" t="str">
        <f>IF('2. Additional HAP'!$J$7=0,"",'2. Additional HAP'!$J$7)</f>
        <v/>
      </c>
      <c r="O31" t="str">
        <f>IF('2. Additional HAP'!$A$7=0,"",'2. Additional HAP'!$A$7)</f>
        <v/>
      </c>
      <c r="P31" s="95">
        <f>'2. Additional HAP'!G70</f>
        <v>0</v>
      </c>
      <c r="Q31" t="str">
        <f>IF('2. Additional HAP'!$J$8=0,"",'2. Additional HAP'!$J$8)</f>
        <v/>
      </c>
      <c r="R31" t="str">
        <f>IF('2. Additional HAP'!$A$8=0,"",'2. Additional HAP'!$A$8)</f>
        <v/>
      </c>
      <c r="S31" s="95">
        <f>'2. Additional HAP'!H70</f>
        <v>0</v>
      </c>
      <c r="T31" t="str">
        <f>IF('2. Additional HAP'!$J$9=0,"",'2. Additional HAP'!$J$9)</f>
        <v/>
      </c>
      <c r="U31" t="str">
        <f>IF('2. Additional HAP'!$A$9=0,"",'2. Additional HAP'!$A$9)</f>
        <v/>
      </c>
      <c r="V31" s="95">
        <f>'2. Additional HAP'!I70</f>
        <v>0</v>
      </c>
      <c r="W31" t="str">
        <f>IF('2. Additional HAP'!$J$10=0,"",'2. Additional HAP'!$J$10)</f>
        <v/>
      </c>
      <c r="X31" t="str">
        <f>IF('2. Additional HAP'!$A$10=0,"",'2. Additional HAP'!$A$10)</f>
        <v/>
      </c>
      <c r="Y31" s="95">
        <f>'2. Additional HAP'!J70</f>
        <v>0</v>
      </c>
      <c r="Z31" t="str">
        <f>IF('2. Additional HAP'!$J$11=0,"",'2. Additional HAP'!$J$11)</f>
        <v/>
      </c>
      <c r="AA31" t="str">
        <f>IF('2. Additional HAP'!$A$11=0,"",'2. Additional HAP'!$A$11)</f>
        <v/>
      </c>
      <c r="AB31" s="95">
        <f>'2. Additional HAP'!K70</f>
        <v>0</v>
      </c>
      <c r="AC31" t="str">
        <f>IF('2. Additional HAP'!$J$12=0,"",'2. Additional HAP'!$J$12)</f>
        <v/>
      </c>
      <c r="AD31" t="str">
        <f>IF('2. Additional HAP'!$A$12=0,"",'2. Additional HAP'!$A$12)</f>
        <v/>
      </c>
      <c r="AE31" s="95">
        <f>'2. Additional HAP'!L70</f>
        <v>0</v>
      </c>
      <c r="AF31" t="str">
        <f>IF('2. Additional HAP'!$J$13=0,"",'2. Additional HAP'!$J$13)</f>
        <v/>
      </c>
      <c r="AG31" t="str">
        <f>IF('2. Additional HAP'!$A$13=0,"",'2. Additional HAP'!$A$13)</f>
        <v/>
      </c>
      <c r="AH31" s="95">
        <f>'2. Additional HAP'!M70</f>
        <v>0</v>
      </c>
      <c r="AI31" t="str">
        <f>IF('2. Additional HAP'!$J$14=0,"",'2. Additional HAP'!$J$14)</f>
        <v/>
      </c>
      <c r="AJ31" t="str">
        <f>IF('2. Additional HAP'!$A$14=0,"",'2. Additional HAP'!$A$14)</f>
        <v/>
      </c>
      <c r="AK31" s="95">
        <f>'2. Additional HAP'!N70</f>
        <v>0</v>
      </c>
      <c r="AL31" t="str">
        <f>IF('2. Additional HAP'!$J$15=0,"",'2. Additional HAP'!$J$15)</f>
        <v/>
      </c>
      <c r="AM31" t="str">
        <f>IF('2. Additional HAP'!$A$15=0,"",'2. Additional HAP'!$A$15)</f>
        <v/>
      </c>
      <c r="AN31" s="95">
        <f>'2. Additional HAP'!O70</f>
        <v>0</v>
      </c>
      <c r="AO31" t="str">
        <f>IF('2. Additional HAP'!$J$16=0,"",'2. Additional HAP'!$J$16)</f>
        <v/>
      </c>
      <c r="AP31" t="str">
        <f>IF('2. Additional HAP'!$A$16=0,"",'2. Additional HAP'!$A$16)</f>
        <v/>
      </c>
      <c r="AQ31" s="95">
        <f>'2. Additional HAP'!P70</f>
        <v>0</v>
      </c>
      <c r="AR31" t="str">
        <f>IF('2. Additional HAP'!$J$17=0,"",'2. Additional HAP'!$J$17)</f>
        <v/>
      </c>
      <c r="AS31" t="str">
        <f>IF('2. Additional HAP'!$A$17=0,"",'2. Additional HAP'!$A$17)</f>
        <v/>
      </c>
      <c r="AT31" s="95">
        <f>'2. Additional HAP'!Q70</f>
        <v>0</v>
      </c>
      <c r="AU31" t="str">
        <f>IF('2. Additional HAP'!$J$18=0,"",'2. Additional HAP'!$J$18)</f>
        <v/>
      </c>
      <c r="AV31" t="str">
        <f>IF('2. Additional HAP'!$A$18=0,"",'2. Additional HAP'!$A$18)</f>
        <v/>
      </c>
      <c r="AW31" s="95">
        <f>'2. Additional HAP'!R70</f>
        <v>0</v>
      </c>
      <c r="AX31" t="str">
        <f>IF('2. Additional HAP'!$J$19=0,"",'2. Additional HAP'!$J$19)</f>
        <v/>
      </c>
      <c r="AY31" t="str">
        <f>IF('2. Additional HAP'!$A$19=0,"",'2. Additional HAP'!$A$19)</f>
        <v/>
      </c>
      <c r="AZ31" s="95">
        <f>'2. Additional HAP'!S70</f>
        <v>0</v>
      </c>
      <c r="BA31" t="str">
        <f>IF('2. Additional HAP'!$J$20=0,"",'2. Additional HAP'!$J$20)</f>
        <v/>
      </c>
      <c r="BB31" t="str">
        <f>IF('2. Additional HAP'!$A$20=0,"",'2. Additional HAP'!$A$20)</f>
        <v/>
      </c>
      <c r="BC31" s="95">
        <f>'2. Additional HAP'!T70</f>
        <v>0</v>
      </c>
      <c r="BD31" t="str">
        <f>IF('2. Additional HAP'!$J$21=0,"",'2. Additional HAP'!$J$21)</f>
        <v/>
      </c>
      <c r="BE31" t="str">
        <f>IF('2. Additional HAP'!$A$21=0,"",'2. Additional HAP'!$A$21)</f>
        <v/>
      </c>
      <c r="BF31" s="95">
        <f>'2. Additional HAP'!U70</f>
        <v>0</v>
      </c>
      <c r="BG31" t="str">
        <f>IF('2. Additional HAP'!$J$22=0,"",'2. Additional HAP'!$J$22)</f>
        <v/>
      </c>
      <c r="BH31" t="str">
        <f>IF('2. Additional HAP'!$A$22=0,"",'2. Additional HAP'!$A$22)</f>
        <v/>
      </c>
      <c r="BI31" s="95">
        <f>'2. Additional HAP'!V70</f>
        <v>0</v>
      </c>
      <c r="BJ31" t="str">
        <f>IF('2. Additional HAP'!$J$23=0,"",'2. Additional HAP'!$J$23)</f>
        <v/>
      </c>
      <c r="BK31" t="str">
        <f>IF('2. Additional HAP'!$A$23=0,"",'2. Additional HAP'!$A$23)</f>
        <v/>
      </c>
      <c r="BL31" s="95">
        <f>'2. Additional HAP'!W70</f>
        <v>0</v>
      </c>
      <c r="BM31" t="str">
        <f>IF('2. Additional HAP'!$J$24=0,"",'2. Additional HAP'!$J$24)</f>
        <v/>
      </c>
      <c r="BN31" t="str">
        <f>IF('2. Additional HAP'!$A$24=0,"",'2. Additional HAP'!$A$24)</f>
        <v/>
      </c>
      <c r="BO31" s="95">
        <f>'2. Additional HAP'!X70</f>
        <v>0</v>
      </c>
      <c r="BP31" t="str">
        <f>IF('2. Additional HAP'!$J$25=0,"",'2. Additional HAP'!$J$25)</f>
        <v/>
      </c>
      <c r="BQ31" t="str">
        <f>IF('2. Additional HAP'!$A$25=0,"",'2. Additional HAP'!$A$25)</f>
        <v/>
      </c>
      <c r="BR31" s="95">
        <f>'2. Additional HAP'!Y70</f>
        <v>0</v>
      </c>
      <c r="BS31" t="str">
        <f>IF('2. Additional HAP'!$J$26=0,"",'2. Additional HAP'!$J$26)</f>
        <v/>
      </c>
      <c r="BT31" t="str">
        <f>IF('2. Additional HAP'!$A$26=0,"",'2. Additional HAP'!$A$26)</f>
        <v/>
      </c>
      <c r="BU31" s="95">
        <f>'2. Additional HAP'!Z70</f>
        <v>0</v>
      </c>
      <c r="BV31" t="str">
        <f>IF('2. Additional HAP'!$J$27=0,"",'2. Additional HAP'!$J$27)</f>
        <v/>
      </c>
      <c r="BW31" t="str">
        <f>IF('2. Additional HAP'!$A$27=0,"",'2. Additional HAP'!$A$27)</f>
        <v/>
      </c>
      <c r="BX31" s="95">
        <f>'2. Additional HAP'!AA70</f>
        <v>0</v>
      </c>
      <c r="BY31" t="str">
        <f>IF('2. Additional HAP'!$J$28=0,"",'2. Additional HAP'!$J$28)</f>
        <v/>
      </c>
      <c r="BZ31" t="str">
        <f>IF('2. Additional HAP'!$A$28=0,"",'2. Additional HAP'!$A$28)</f>
        <v/>
      </c>
      <c r="CA31" s="95">
        <f>'2. Additional HAP'!AB70</f>
        <v>0</v>
      </c>
      <c r="CB31" t="str">
        <f>IF('2. Additional HAP'!$J$29=0,"",'2. Additional HAP'!$J$29)</f>
        <v/>
      </c>
      <c r="CC31" t="str">
        <f>IF('2. Additional HAP'!$A$29=0,"",'2. Additional HAP'!$A$29)</f>
        <v/>
      </c>
      <c r="CD31" s="95">
        <f>'2. Additional HAP'!AC70</f>
        <v>0</v>
      </c>
      <c r="CE31" t="str">
        <f>IF('2. Additional HAP'!$J$30=0,"",'2. Additional HAP'!$J$30)</f>
        <v/>
      </c>
      <c r="CF31" t="str">
        <f>IF('2. Additional HAP'!$A$30=0,"",'2. Additional HAP'!$A$30)</f>
        <v/>
      </c>
      <c r="CG31" s="95">
        <f>'2. Additional HAP'!AD70</f>
        <v>0</v>
      </c>
      <c r="CH31" t="str">
        <f>IF('2. Additional HAP'!$J$31=0,"",'2. Additional HAP'!$J$31)</f>
        <v/>
      </c>
      <c r="CI31" t="str">
        <f>IF('2. Additional HAP'!$A$31=0,"",'2. Additional HAP'!$A$31)</f>
        <v/>
      </c>
      <c r="CJ31" s="95">
        <f>'2. Additional HAP'!AE70</f>
        <v>0</v>
      </c>
      <c r="CK31" t="str">
        <f>IF('2. Additional HAP'!$J$32=0,"",'2. Additional HAP'!$J$32)</f>
        <v/>
      </c>
      <c r="CL31" t="str">
        <f>IF('2. Additional HAP'!$A$32=0,"",'2. Additional HAP'!$A$32)</f>
        <v/>
      </c>
      <c r="CM31" s="95">
        <f>'2. Additional HAP'!AF70</f>
        <v>0</v>
      </c>
      <c r="CN31" t="str">
        <f>IF('2. Additional HAP'!$J$33=0,"",'2. Additional HAP'!$J$33)</f>
        <v/>
      </c>
      <c r="CO31" t="str">
        <f>IF('2. Additional HAP'!$A$33=0,"",'2. Additional HAP'!$A$33)</f>
        <v/>
      </c>
      <c r="CP31" s="95">
        <f>'2. Additional HAP'!AG70</f>
        <v>0</v>
      </c>
      <c r="CQ31" t="str">
        <f>IF('2. Additional HAP'!$J$34=0,"",'2. Additional HAP'!$J$34)</f>
        <v/>
      </c>
      <c r="CR31" t="str">
        <f>IF('2. Additional HAP'!$A$34=0,"",'2. Additional HAP'!$A$34)</f>
        <v/>
      </c>
      <c r="CS31" s="95">
        <f>'2. Additional HAP'!AH70</f>
        <v>0</v>
      </c>
      <c r="CT31" t="str">
        <f>IF('2. Additional HAP'!$J$35=0,"",'2. Additional HAP'!$J$35)</f>
        <v/>
      </c>
      <c r="CU31" t="str">
        <f>IF('2. Additional HAP'!$A$35=0,"",'2. Additional HAP'!$A$35)</f>
        <v/>
      </c>
      <c r="CV31" s="95">
        <f>'2. Additional HAP'!AI70</f>
        <v>0</v>
      </c>
      <c r="CW31" t="str">
        <f>IF('2. Additional HAP'!$J$36=0,"",'2. Additional HAP'!$J$36)</f>
        <v/>
      </c>
      <c r="CX31" t="str">
        <f>IF('2. Additional HAP'!$A$36=0,"",'2. Additional HAP'!$A$36)</f>
        <v/>
      </c>
      <c r="CY31" s="95">
        <f>'2. Additional HAP'!AJ70</f>
        <v>0</v>
      </c>
      <c r="CZ31" t="str">
        <f>IF('2. Additional HAP'!$J$37=0,"",'2. Additional HAP'!$J$37)</f>
        <v/>
      </c>
      <c r="DA31" t="str">
        <f>IF('2. Additional HAP'!$A$37=0,"",'2. Additional HAP'!$A$37)</f>
        <v/>
      </c>
      <c r="DB31" s="95">
        <f>'2. Additional HAP'!AK70</f>
        <v>0</v>
      </c>
    </row>
    <row r="32" spans="1:106" x14ac:dyDescent="0.25">
      <c r="A32" t="str">
        <f>IF('2. Additional HAP'!A71=0,"",'2. Additional HAP'!A71)</f>
        <v/>
      </c>
      <c r="B32" t="str">
        <f>IF('2. Additional HAP'!$J$3=0,"",'2. Additional HAP'!$J$3)</f>
        <v/>
      </c>
      <c r="C32" t="str">
        <f>IF('2. Additional HAP'!$A$3=0,"",'2. Additional HAP'!$A$3)</f>
        <v/>
      </c>
      <c r="D32" s="95">
        <f>'2. Additional HAP'!C71</f>
        <v>0</v>
      </c>
      <c r="E32" t="str">
        <f>IF('2. Additional HAP'!$J$4=0,"",'2. Additional HAP'!$J$4)</f>
        <v/>
      </c>
      <c r="F32" t="str">
        <f>IF('2. Additional HAP'!$A$4=0,"",'2. Additional HAP'!$A$4)</f>
        <v/>
      </c>
      <c r="G32" s="95">
        <f>'2. Additional HAP'!D71</f>
        <v>0</v>
      </c>
      <c r="H32" t="str">
        <f>IF('2. Additional HAP'!$J$5=0,"",'2. Additional HAP'!$J$5)</f>
        <v/>
      </c>
      <c r="I32" t="str">
        <f>IF('2. Additional HAP'!$A$5=0,"",'2. Additional HAP'!$A$5)</f>
        <v/>
      </c>
      <c r="J32" s="95">
        <f>'2. Additional HAP'!E71</f>
        <v>0</v>
      </c>
      <c r="K32" t="str">
        <f>IF('2. Additional HAP'!$J$6=0,"",'2. Additional HAP'!$J$6)</f>
        <v/>
      </c>
      <c r="L32" t="str">
        <f>IF('2. Additional HAP'!$A$6=0,"",'2. Additional HAP'!$A$6)</f>
        <v/>
      </c>
      <c r="M32" s="95">
        <f>'2. Additional HAP'!F71</f>
        <v>0</v>
      </c>
      <c r="N32" t="str">
        <f>IF('2. Additional HAP'!$J$7=0,"",'2. Additional HAP'!$J$7)</f>
        <v/>
      </c>
      <c r="O32" t="str">
        <f>IF('2. Additional HAP'!$A$7=0,"",'2. Additional HAP'!$A$7)</f>
        <v/>
      </c>
      <c r="P32" s="95">
        <f>'2. Additional HAP'!G71</f>
        <v>0</v>
      </c>
      <c r="Q32" t="str">
        <f>IF('2. Additional HAP'!$J$8=0,"",'2. Additional HAP'!$J$8)</f>
        <v/>
      </c>
      <c r="R32" t="str">
        <f>IF('2. Additional HAP'!$A$8=0,"",'2. Additional HAP'!$A$8)</f>
        <v/>
      </c>
      <c r="S32" s="95">
        <f>'2. Additional HAP'!H71</f>
        <v>0</v>
      </c>
      <c r="T32" t="str">
        <f>IF('2. Additional HAP'!$J$9=0,"",'2. Additional HAP'!$J$9)</f>
        <v/>
      </c>
      <c r="U32" t="str">
        <f>IF('2. Additional HAP'!$A$9=0,"",'2. Additional HAP'!$A$9)</f>
        <v/>
      </c>
      <c r="V32" s="95">
        <f>'2. Additional HAP'!I71</f>
        <v>0</v>
      </c>
      <c r="W32" t="str">
        <f>IF('2. Additional HAP'!$J$10=0,"",'2. Additional HAP'!$J$10)</f>
        <v/>
      </c>
      <c r="X32" t="str">
        <f>IF('2. Additional HAP'!$A$10=0,"",'2. Additional HAP'!$A$10)</f>
        <v/>
      </c>
      <c r="Y32" s="95">
        <f>'2. Additional HAP'!J71</f>
        <v>0</v>
      </c>
      <c r="Z32" t="str">
        <f>IF('2. Additional HAP'!$J$11=0,"",'2. Additional HAP'!$J$11)</f>
        <v/>
      </c>
      <c r="AA32" t="str">
        <f>IF('2. Additional HAP'!$A$11=0,"",'2. Additional HAP'!$A$11)</f>
        <v/>
      </c>
      <c r="AB32" s="95">
        <f>'2. Additional HAP'!K71</f>
        <v>0</v>
      </c>
      <c r="AC32" t="str">
        <f>IF('2. Additional HAP'!$J$12=0,"",'2. Additional HAP'!$J$12)</f>
        <v/>
      </c>
      <c r="AD32" t="str">
        <f>IF('2. Additional HAP'!$A$12=0,"",'2. Additional HAP'!$A$12)</f>
        <v/>
      </c>
      <c r="AE32" s="95">
        <f>'2. Additional HAP'!L71</f>
        <v>0</v>
      </c>
      <c r="AF32" t="str">
        <f>IF('2. Additional HAP'!$J$13=0,"",'2. Additional HAP'!$J$13)</f>
        <v/>
      </c>
      <c r="AG32" t="str">
        <f>IF('2. Additional HAP'!$A$13=0,"",'2. Additional HAP'!$A$13)</f>
        <v/>
      </c>
      <c r="AH32" s="95">
        <f>'2. Additional HAP'!M71</f>
        <v>0</v>
      </c>
      <c r="AI32" t="str">
        <f>IF('2. Additional HAP'!$J$14=0,"",'2. Additional HAP'!$J$14)</f>
        <v/>
      </c>
      <c r="AJ32" t="str">
        <f>IF('2. Additional HAP'!$A$14=0,"",'2. Additional HAP'!$A$14)</f>
        <v/>
      </c>
      <c r="AK32" s="95">
        <f>'2. Additional HAP'!N71</f>
        <v>0</v>
      </c>
      <c r="AL32" t="str">
        <f>IF('2. Additional HAP'!$J$15=0,"",'2. Additional HAP'!$J$15)</f>
        <v/>
      </c>
      <c r="AM32" t="str">
        <f>IF('2. Additional HAP'!$A$15=0,"",'2. Additional HAP'!$A$15)</f>
        <v/>
      </c>
      <c r="AN32" s="95">
        <f>'2. Additional HAP'!O71</f>
        <v>0</v>
      </c>
      <c r="AO32" t="str">
        <f>IF('2. Additional HAP'!$J$16=0,"",'2. Additional HAP'!$J$16)</f>
        <v/>
      </c>
      <c r="AP32" t="str">
        <f>IF('2. Additional HAP'!$A$16=0,"",'2. Additional HAP'!$A$16)</f>
        <v/>
      </c>
      <c r="AQ32" s="95">
        <f>'2. Additional HAP'!P71</f>
        <v>0</v>
      </c>
      <c r="AR32" t="str">
        <f>IF('2. Additional HAP'!$J$17=0,"",'2. Additional HAP'!$J$17)</f>
        <v/>
      </c>
      <c r="AS32" t="str">
        <f>IF('2. Additional HAP'!$A$17=0,"",'2. Additional HAP'!$A$17)</f>
        <v/>
      </c>
      <c r="AT32" s="95">
        <f>'2. Additional HAP'!Q71</f>
        <v>0</v>
      </c>
      <c r="AU32" t="str">
        <f>IF('2. Additional HAP'!$J$18=0,"",'2. Additional HAP'!$J$18)</f>
        <v/>
      </c>
      <c r="AV32" t="str">
        <f>IF('2. Additional HAP'!$A$18=0,"",'2. Additional HAP'!$A$18)</f>
        <v/>
      </c>
      <c r="AW32" s="95">
        <f>'2. Additional HAP'!R71</f>
        <v>0</v>
      </c>
      <c r="AX32" t="str">
        <f>IF('2. Additional HAP'!$J$19=0,"",'2. Additional HAP'!$J$19)</f>
        <v/>
      </c>
      <c r="AY32" t="str">
        <f>IF('2. Additional HAP'!$A$19=0,"",'2. Additional HAP'!$A$19)</f>
        <v/>
      </c>
      <c r="AZ32" s="95">
        <f>'2. Additional HAP'!S71</f>
        <v>0</v>
      </c>
      <c r="BA32" t="str">
        <f>IF('2. Additional HAP'!$J$20=0,"",'2. Additional HAP'!$J$20)</f>
        <v/>
      </c>
      <c r="BB32" t="str">
        <f>IF('2. Additional HAP'!$A$20=0,"",'2. Additional HAP'!$A$20)</f>
        <v/>
      </c>
      <c r="BC32" s="95">
        <f>'2. Additional HAP'!T71</f>
        <v>0</v>
      </c>
      <c r="BD32" t="str">
        <f>IF('2. Additional HAP'!$J$21=0,"",'2. Additional HAP'!$J$21)</f>
        <v/>
      </c>
      <c r="BE32" t="str">
        <f>IF('2. Additional HAP'!$A$21=0,"",'2. Additional HAP'!$A$21)</f>
        <v/>
      </c>
      <c r="BF32" s="95">
        <f>'2. Additional HAP'!U71</f>
        <v>0</v>
      </c>
      <c r="BG32" t="str">
        <f>IF('2. Additional HAP'!$J$22=0,"",'2. Additional HAP'!$J$22)</f>
        <v/>
      </c>
      <c r="BH32" t="str">
        <f>IF('2. Additional HAP'!$A$22=0,"",'2. Additional HAP'!$A$22)</f>
        <v/>
      </c>
      <c r="BI32" s="95">
        <f>'2. Additional HAP'!V71</f>
        <v>0</v>
      </c>
      <c r="BJ32" t="str">
        <f>IF('2. Additional HAP'!$J$23=0,"",'2. Additional HAP'!$J$23)</f>
        <v/>
      </c>
      <c r="BK32" t="str">
        <f>IF('2. Additional HAP'!$A$23=0,"",'2. Additional HAP'!$A$23)</f>
        <v/>
      </c>
      <c r="BL32" s="95">
        <f>'2. Additional HAP'!W71</f>
        <v>0</v>
      </c>
      <c r="BM32" t="str">
        <f>IF('2. Additional HAP'!$J$24=0,"",'2. Additional HAP'!$J$24)</f>
        <v/>
      </c>
      <c r="BN32" t="str">
        <f>IF('2. Additional HAP'!$A$24=0,"",'2. Additional HAP'!$A$24)</f>
        <v/>
      </c>
      <c r="BO32" s="95">
        <f>'2. Additional HAP'!X71</f>
        <v>0</v>
      </c>
      <c r="BP32" t="str">
        <f>IF('2. Additional HAP'!$J$25=0,"",'2. Additional HAP'!$J$25)</f>
        <v/>
      </c>
      <c r="BQ32" t="str">
        <f>IF('2. Additional HAP'!$A$25=0,"",'2. Additional HAP'!$A$25)</f>
        <v/>
      </c>
      <c r="BR32" s="95">
        <f>'2. Additional HAP'!Y71</f>
        <v>0</v>
      </c>
      <c r="BS32" t="str">
        <f>IF('2. Additional HAP'!$J$26=0,"",'2. Additional HAP'!$J$26)</f>
        <v/>
      </c>
      <c r="BT32" t="str">
        <f>IF('2. Additional HAP'!$A$26=0,"",'2. Additional HAP'!$A$26)</f>
        <v/>
      </c>
      <c r="BU32" s="95">
        <f>'2. Additional HAP'!Z71</f>
        <v>0</v>
      </c>
      <c r="BV32" t="str">
        <f>IF('2. Additional HAP'!$J$27=0,"",'2. Additional HAP'!$J$27)</f>
        <v/>
      </c>
      <c r="BW32" t="str">
        <f>IF('2. Additional HAP'!$A$27=0,"",'2. Additional HAP'!$A$27)</f>
        <v/>
      </c>
      <c r="BX32" s="95">
        <f>'2. Additional HAP'!AA71</f>
        <v>0</v>
      </c>
      <c r="BY32" t="str">
        <f>IF('2. Additional HAP'!$J$28=0,"",'2. Additional HAP'!$J$28)</f>
        <v/>
      </c>
      <c r="BZ32" t="str">
        <f>IF('2. Additional HAP'!$A$28=0,"",'2. Additional HAP'!$A$28)</f>
        <v/>
      </c>
      <c r="CA32" s="95">
        <f>'2. Additional HAP'!AB71</f>
        <v>0</v>
      </c>
      <c r="CB32" t="str">
        <f>IF('2. Additional HAP'!$J$29=0,"",'2. Additional HAP'!$J$29)</f>
        <v/>
      </c>
      <c r="CC32" t="str">
        <f>IF('2. Additional HAP'!$A$29=0,"",'2. Additional HAP'!$A$29)</f>
        <v/>
      </c>
      <c r="CD32" s="95">
        <f>'2. Additional HAP'!AC71</f>
        <v>0</v>
      </c>
      <c r="CE32" t="str">
        <f>IF('2. Additional HAP'!$J$30=0,"",'2. Additional HAP'!$J$30)</f>
        <v/>
      </c>
      <c r="CF32" t="str">
        <f>IF('2. Additional HAP'!$A$30=0,"",'2. Additional HAP'!$A$30)</f>
        <v/>
      </c>
      <c r="CG32" s="95">
        <f>'2. Additional HAP'!AD71</f>
        <v>0</v>
      </c>
      <c r="CH32" t="str">
        <f>IF('2. Additional HAP'!$J$31=0,"",'2. Additional HAP'!$J$31)</f>
        <v/>
      </c>
      <c r="CI32" t="str">
        <f>IF('2. Additional HAP'!$A$31=0,"",'2. Additional HAP'!$A$31)</f>
        <v/>
      </c>
      <c r="CJ32" s="95">
        <f>'2. Additional HAP'!AE71</f>
        <v>0</v>
      </c>
      <c r="CK32" t="str">
        <f>IF('2. Additional HAP'!$J$32=0,"",'2. Additional HAP'!$J$32)</f>
        <v/>
      </c>
      <c r="CL32" t="str">
        <f>IF('2. Additional HAP'!$A$32=0,"",'2. Additional HAP'!$A$32)</f>
        <v/>
      </c>
      <c r="CM32" s="95">
        <f>'2. Additional HAP'!AF71</f>
        <v>0</v>
      </c>
      <c r="CN32" t="str">
        <f>IF('2. Additional HAP'!$J$33=0,"",'2. Additional HAP'!$J$33)</f>
        <v/>
      </c>
      <c r="CO32" t="str">
        <f>IF('2. Additional HAP'!$A$33=0,"",'2. Additional HAP'!$A$33)</f>
        <v/>
      </c>
      <c r="CP32" s="95">
        <f>'2. Additional HAP'!AG71</f>
        <v>0</v>
      </c>
      <c r="CQ32" t="str">
        <f>IF('2. Additional HAP'!$J$34=0,"",'2. Additional HAP'!$J$34)</f>
        <v/>
      </c>
      <c r="CR32" t="str">
        <f>IF('2. Additional HAP'!$A$34=0,"",'2. Additional HAP'!$A$34)</f>
        <v/>
      </c>
      <c r="CS32" s="95">
        <f>'2. Additional HAP'!AH71</f>
        <v>0</v>
      </c>
      <c r="CT32" t="str">
        <f>IF('2. Additional HAP'!$J$35=0,"",'2. Additional HAP'!$J$35)</f>
        <v/>
      </c>
      <c r="CU32" t="str">
        <f>IF('2. Additional HAP'!$A$35=0,"",'2. Additional HAP'!$A$35)</f>
        <v/>
      </c>
      <c r="CV32" s="95">
        <f>'2. Additional HAP'!AI71</f>
        <v>0</v>
      </c>
      <c r="CW32" t="str">
        <f>IF('2. Additional HAP'!$J$36=0,"",'2. Additional HAP'!$J$36)</f>
        <v/>
      </c>
      <c r="CX32" t="str">
        <f>IF('2. Additional HAP'!$A$36=0,"",'2. Additional HAP'!$A$36)</f>
        <v/>
      </c>
      <c r="CY32" s="95">
        <f>'2. Additional HAP'!AJ71</f>
        <v>0</v>
      </c>
      <c r="CZ32" t="str">
        <f>IF('2. Additional HAP'!$J$37=0,"",'2. Additional HAP'!$J$37)</f>
        <v/>
      </c>
      <c r="DA32" t="str">
        <f>IF('2. Additional HAP'!$A$37=0,"",'2. Additional HAP'!$A$37)</f>
        <v/>
      </c>
      <c r="DB32" s="95">
        <f>'2. Additional HAP'!AK71</f>
        <v>0</v>
      </c>
    </row>
    <row r="33" spans="1:106" x14ac:dyDescent="0.25">
      <c r="A33" t="str">
        <f>IF('2. Additional HAP'!A72=0,"",'2. Additional HAP'!A72)</f>
        <v/>
      </c>
      <c r="B33" t="str">
        <f>IF('2. Additional HAP'!$J$3=0,"",'2. Additional HAP'!$J$3)</f>
        <v/>
      </c>
      <c r="C33" t="str">
        <f>IF('2. Additional HAP'!$A$3=0,"",'2. Additional HAP'!$A$3)</f>
        <v/>
      </c>
      <c r="D33" s="95">
        <f>'2. Additional HAP'!C72</f>
        <v>0</v>
      </c>
      <c r="E33" t="str">
        <f>IF('2. Additional HAP'!$J$4=0,"",'2. Additional HAP'!$J$4)</f>
        <v/>
      </c>
      <c r="F33" t="str">
        <f>IF('2. Additional HAP'!$A$4=0,"",'2. Additional HAP'!$A$4)</f>
        <v/>
      </c>
      <c r="G33" s="95">
        <f>'2. Additional HAP'!D72</f>
        <v>0</v>
      </c>
      <c r="H33" t="str">
        <f>IF('2. Additional HAP'!$J$5=0,"",'2. Additional HAP'!$J$5)</f>
        <v/>
      </c>
      <c r="I33" t="str">
        <f>IF('2. Additional HAP'!$A$5=0,"",'2. Additional HAP'!$A$5)</f>
        <v/>
      </c>
      <c r="J33" s="95">
        <f>'2. Additional HAP'!E72</f>
        <v>0</v>
      </c>
      <c r="K33" t="str">
        <f>IF('2. Additional HAP'!$J$6=0,"",'2. Additional HAP'!$J$6)</f>
        <v/>
      </c>
      <c r="L33" t="str">
        <f>IF('2. Additional HAP'!$A$6=0,"",'2. Additional HAP'!$A$6)</f>
        <v/>
      </c>
      <c r="M33" s="95">
        <f>'2. Additional HAP'!F72</f>
        <v>0</v>
      </c>
      <c r="N33" t="str">
        <f>IF('2. Additional HAP'!$J$7=0,"",'2. Additional HAP'!$J$7)</f>
        <v/>
      </c>
      <c r="O33" t="str">
        <f>IF('2. Additional HAP'!$A$7=0,"",'2. Additional HAP'!$A$7)</f>
        <v/>
      </c>
      <c r="P33" s="95">
        <f>'2. Additional HAP'!G72</f>
        <v>0</v>
      </c>
      <c r="Q33" t="str">
        <f>IF('2. Additional HAP'!$J$8=0,"",'2. Additional HAP'!$J$8)</f>
        <v/>
      </c>
      <c r="R33" t="str">
        <f>IF('2. Additional HAP'!$A$8=0,"",'2. Additional HAP'!$A$8)</f>
        <v/>
      </c>
      <c r="S33" s="95">
        <f>'2. Additional HAP'!H72</f>
        <v>0</v>
      </c>
      <c r="T33" t="str">
        <f>IF('2. Additional HAP'!$J$9=0,"",'2. Additional HAP'!$J$9)</f>
        <v/>
      </c>
      <c r="U33" t="str">
        <f>IF('2. Additional HAP'!$A$9=0,"",'2. Additional HAP'!$A$9)</f>
        <v/>
      </c>
      <c r="V33" s="95">
        <f>'2. Additional HAP'!I72</f>
        <v>0</v>
      </c>
      <c r="W33" t="str">
        <f>IF('2. Additional HAP'!$J$10=0,"",'2. Additional HAP'!$J$10)</f>
        <v/>
      </c>
      <c r="X33" t="str">
        <f>IF('2. Additional HAP'!$A$10=0,"",'2. Additional HAP'!$A$10)</f>
        <v/>
      </c>
      <c r="Y33" s="95">
        <f>'2. Additional HAP'!J72</f>
        <v>0</v>
      </c>
      <c r="Z33" t="str">
        <f>IF('2. Additional HAP'!$J$11=0,"",'2. Additional HAP'!$J$11)</f>
        <v/>
      </c>
      <c r="AA33" t="str">
        <f>IF('2. Additional HAP'!$A$11=0,"",'2. Additional HAP'!$A$11)</f>
        <v/>
      </c>
      <c r="AB33" s="95">
        <f>'2. Additional HAP'!K72</f>
        <v>0</v>
      </c>
      <c r="AC33" t="str">
        <f>IF('2. Additional HAP'!$J$12=0,"",'2. Additional HAP'!$J$12)</f>
        <v/>
      </c>
      <c r="AD33" t="str">
        <f>IF('2. Additional HAP'!$A$12=0,"",'2. Additional HAP'!$A$12)</f>
        <v/>
      </c>
      <c r="AE33" s="95">
        <f>'2. Additional HAP'!L72</f>
        <v>0</v>
      </c>
      <c r="AF33" t="str">
        <f>IF('2. Additional HAP'!$J$13=0,"",'2. Additional HAP'!$J$13)</f>
        <v/>
      </c>
      <c r="AG33" t="str">
        <f>IF('2. Additional HAP'!$A$13=0,"",'2. Additional HAP'!$A$13)</f>
        <v/>
      </c>
      <c r="AH33" s="95">
        <f>'2. Additional HAP'!M72</f>
        <v>0</v>
      </c>
      <c r="AI33" t="str">
        <f>IF('2. Additional HAP'!$J$14=0,"",'2. Additional HAP'!$J$14)</f>
        <v/>
      </c>
      <c r="AJ33" t="str">
        <f>IF('2. Additional HAP'!$A$14=0,"",'2. Additional HAP'!$A$14)</f>
        <v/>
      </c>
      <c r="AK33" s="95">
        <f>'2. Additional HAP'!N72</f>
        <v>0</v>
      </c>
      <c r="AL33" t="str">
        <f>IF('2. Additional HAP'!$J$15=0,"",'2. Additional HAP'!$J$15)</f>
        <v/>
      </c>
      <c r="AM33" t="str">
        <f>IF('2. Additional HAP'!$A$15=0,"",'2. Additional HAP'!$A$15)</f>
        <v/>
      </c>
      <c r="AN33" s="95">
        <f>'2. Additional HAP'!O72</f>
        <v>0</v>
      </c>
      <c r="AO33" t="str">
        <f>IF('2. Additional HAP'!$J$16=0,"",'2. Additional HAP'!$J$16)</f>
        <v/>
      </c>
      <c r="AP33" t="str">
        <f>IF('2. Additional HAP'!$A$16=0,"",'2. Additional HAP'!$A$16)</f>
        <v/>
      </c>
      <c r="AQ33" s="95">
        <f>'2. Additional HAP'!P72</f>
        <v>0</v>
      </c>
      <c r="AR33" t="str">
        <f>IF('2. Additional HAP'!$J$17=0,"",'2. Additional HAP'!$J$17)</f>
        <v/>
      </c>
      <c r="AS33" t="str">
        <f>IF('2. Additional HAP'!$A$17=0,"",'2. Additional HAP'!$A$17)</f>
        <v/>
      </c>
      <c r="AT33" s="95">
        <f>'2. Additional HAP'!Q72</f>
        <v>0</v>
      </c>
      <c r="AU33" t="str">
        <f>IF('2. Additional HAP'!$J$18=0,"",'2. Additional HAP'!$J$18)</f>
        <v/>
      </c>
      <c r="AV33" t="str">
        <f>IF('2. Additional HAP'!$A$18=0,"",'2. Additional HAP'!$A$18)</f>
        <v/>
      </c>
      <c r="AW33" s="95">
        <f>'2. Additional HAP'!R72</f>
        <v>0</v>
      </c>
      <c r="AX33" t="str">
        <f>IF('2. Additional HAP'!$J$19=0,"",'2. Additional HAP'!$J$19)</f>
        <v/>
      </c>
      <c r="AY33" t="str">
        <f>IF('2. Additional HAP'!$A$19=0,"",'2. Additional HAP'!$A$19)</f>
        <v/>
      </c>
      <c r="AZ33" s="95">
        <f>'2. Additional HAP'!S72</f>
        <v>0</v>
      </c>
      <c r="BA33" t="str">
        <f>IF('2. Additional HAP'!$J$20=0,"",'2. Additional HAP'!$J$20)</f>
        <v/>
      </c>
      <c r="BB33" t="str">
        <f>IF('2. Additional HAP'!$A$20=0,"",'2. Additional HAP'!$A$20)</f>
        <v/>
      </c>
      <c r="BC33" s="95">
        <f>'2. Additional HAP'!T72</f>
        <v>0</v>
      </c>
      <c r="BD33" t="str">
        <f>IF('2. Additional HAP'!$J$21=0,"",'2. Additional HAP'!$J$21)</f>
        <v/>
      </c>
      <c r="BE33" t="str">
        <f>IF('2. Additional HAP'!$A$21=0,"",'2. Additional HAP'!$A$21)</f>
        <v/>
      </c>
      <c r="BF33" s="95">
        <f>'2. Additional HAP'!U72</f>
        <v>0</v>
      </c>
      <c r="BG33" t="str">
        <f>IF('2. Additional HAP'!$J$22=0,"",'2. Additional HAP'!$J$22)</f>
        <v/>
      </c>
      <c r="BH33" t="str">
        <f>IF('2. Additional HAP'!$A$22=0,"",'2. Additional HAP'!$A$22)</f>
        <v/>
      </c>
      <c r="BI33" s="95">
        <f>'2. Additional HAP'!V72</f>
        <v>0</v>
      </c>
      <c r="BJ33" t="str">
        <f>IF('2. Additional HAP'!$J$23=0,"",'2. Additional HAP'!$J$23)</f>
        <v/>
      </c>
      <c r="BK33" t="str">
        <f>IF('2. Additional HAP'!$A$23=0,"",'2. Additional HAP'!$A$23)</f>
        <v/>
      </c>
      <c r="BL33" s="95">
        <f>'2. Additional HAP'!W72</f>
        <v>0</v>
      </c>
      <c r="BM33" t="str">
        <f>IF('2. Additional HAP'!$J$24=0,"",'2. Additional HAP'!$J$24)</f>
        <v/>
      </c>
      <c r="BN33" t="str">
        <f>IF('2. Additional HAP'!$A$24=0,"",'2. Additional HAP'!$A$24)</f>
        <v/>
      </c>
      <c r="BO33" s="95">
        <f>'2. Additional HAP'!X72</f>
        <v>0</v>
      </c>
      <c r="BP33" t="str">
        <f>IF('2. Additional HAP'!$J$25=0,"",'2. Additional HAP'!$J$25)</f>
        <v/>
      </c>
      <c r="BQ33" t="str">
        <f>IF('2. Additional HAP'!$A$25=0,"",'2. Additional HAP'!$A$25)</f>
        <v/>
      </c>
      <c r="BR33" s="95">
        <f>'2. Additional HAP'!Y72</f>
        <v>0</v>
      </c>
      <c r="BS33" t="str">
        <f>IF('2. Additional HAP'!$J$26=0,"",'2. Additional HAP'!$J$26)</f>
        <v/>
      </c>
      <c r="BT33" t="str">
        <f>IF('2. Additional HAP'!$A$26=0,"",'2. Additional HAP'!$A$26)</f>
        <v/>
      </c>
      <c r="BU33" s="95">
        <f>'2. Additional HAP'!Z72</f>
        <v>0</v>
      </c>
      <c r="BV33" t="str">
        <f>IF('2. Additional HAP'!$J$27=0,"",'2. Additional HAP'!$J$27)</f>
        <v/>
      </c>
      <c r="BW33" t="str">
        <f>IF('2. Additional HAP'!$A$27=0,"",'2. Additional HAP'!$A$27)</f>
        <v/>
      </c>
      <c r="BX33" s="95">
        <f>'2. Additional HAP'!AA72</f>
        <v>0</v>
      </c>
      <c r="BY33" t="str">
        <f>IF('2. Additional HAP'!$J$28=0,"",'2. Additional HAP'!$J$28)</f>
        <v/>
      </c>
      <c r="BZ33" t="str">
        <f>IF('2. Additional HAP'!$A$28=0,"",'2. Additional HAP'!$A$28)</f>
        <v/>
      </c>
      <c r="CA33" s="95">
        <f>'2. Additional HAP'!AB72</f>
        <v>0</v>
      </c>
      <c r="CB33" t="str">
        <f>IF('2. Additional HAP'!$J$29=0,"",'2. Additional HAP'!$J$29)</f>
        <v/>
      </c>
      <c r="CC33" t="str">
        <f>IF('2. Additional HAP'!$A$29=0,"",'2. Additional HAP'!$A$29)</f>
        <v/>
      </c>
      <c r="CD33" s="95">
        <f>'2. Additional HAP'!AC72</f>
        <v>0</v>
      </c>
      <c r="CE33" t="str">
        <f>IF('2. Additional HAP'!$J$30=0,"",'2. Additional HAP'!$J$30)</f>
        <v/>
      </c>
      <c r="CF33" t="str">
        <f>IF('2. Additional HAP'!$A$30=0,"",'2. Additional HAP'!$A$30)</f>
        <v/>
      </c>
      <c r="CG33" s="95">
        <f>'2. Additional HAP'!AD72</f>
        <v>0</v>
      </c>
      <c r="CH33" t="str">
        <f>IF('2. Additional HAP'!$J$31=0,"",'2. Additional HAP'!$J$31)</f>
        <v/>
      </c>
      <c r="CI33" t="str">
        <f>IF('2. Additional HAP'!$A$31=0,"",'2. Additional HAP'!$A$31)</f>
        <v/>
      </c>
      <c r="CJ33" s="95">
        <f>'2. Additional HAP'!AE72</f>
        <v>0</v>
      </c>
      <c r="CK33" t="str">
        <f>IF('2. Additional HAP'!$J$32=0,"",'2. Additional HAP'!$J$32)</f>
        <v/>
      </c>
      <c r="CL33" t="str">
        <f>IF('2. Additional HAP'!$A$32=0,"",'2. Additional HAP'!$A$32)</f>
        <v/>
      </c>
      <c r="CM33" s="95">
        <f>'2. Additional HAP'!AF72</f>
        <v>0</v>
      </c>
      <c r="CN33" t="str">
        <f>IF('2. Additional HAP'!$J$33=0,"",'2. Additional HAP'!$J$33)</f>
        <v/>
      </c>
      <c r="CO33" t="str">
        <f>IF('2. Additional HAP'!$A$33=0,"",'2. Additional HAP'!$A$33)</f>
        <v/>
      </c>
      <c r="CP33" s="95">
        <f>'2. Additional HAP'!AG72</f>
        <v>0</v>
      </c>
      <c r="CQ33" t="str">
        <f>IF('2. Additional HAP'!$J$34=0,"",'2. Additional HAP'!$J$34)</f>
        <v/>
      </c>
      <c r="CR33" t="str">
        <f>IF('2. Additional HAP'!$A$34=0,"",'2. Additional HAP'!$A$34)</f>
        <v/>
      </c>
      <c r="CS33" s="95">
        <f>'2. Additional HAP'!AH72</f>
        <v>0</v>
      </c>
      <c r="CT33" t="str">
        <f>IF('2. Additional HAP'!$J$35=0,"",'2. Additional HAP'!$J$35)</f>
        <v/>
      </c>
      <c r="CU33" t="str">
        <f>IF('2. Additional HAP'!$A$35=0,"",'2. Additional HAP'!$A$35)</f>
        <v/>
      </c>
      <c r="CV33" s="95">
        <f>'2. Additional HAP'!AI72</f>
        <v>0</v>
      </c>
      <c r="CW33" t="str">
        <f>IF('2. Additional HAP'!$J$36=0,"",'2. Additional HAP'!$J$36)</f>
        <v/>
      </c>
      <c r="CX33" t="str">
        <f>IF('2. Additional HAP'!$A$36=0,"",'2. Additional HAP'!$A$36)</f>
        <v/>
      </c>
      <c r="CY33" s="95">
        <f>'2. Additional HAP'!AJ72</f>
        <v>0</v>
      </c>
      <c r="CZ33" t="str">
        <f>IF('2. Additional HAP'!$J$37=0,"",'2. Additional HAP'!$J$37)</f>
        <v/>
      </c>
      <c r="DA33" t="str">
        <f>IF('2. Additional HAP'!$A$37=0,"",'2. Additional HAP'!$A$37)</f>
        <v/>
      </c>
      <c r="DB33" s="95">
        <f>'2. Additional HAP'!AK72</f>
        <v>0</v>
      </c>
    </row>
    <row r="34" spans="1:106" x14ac:dyDescent="0.25">
      <c r="A34" t="str">
        <f>IF('2. Additional HAP'!A73=0,"",'2. Additional HAP'!A73)</f>
        <v/>
      </c>
      <c r="B34" t="str">
        <f>IF('2. Additional HAP'!$J$3=0,"",'2. Additional HAP'!$J$3)</f>
        <v/>
      </c>
      <c r="C34" t="str">
        <f>IF('2. Additional HAP'!$A$3=0,"",'2. Additional HAP'!$A$3)</f>
        <v/>
      </c>
      <c r="D34" s="95">
        <f>'2. Additional HAP'!C73</f>
        <v>0</v>
      </c>
      <c r="E34" t="str">
        <f>IF('2. Additional HAP'!$J$4=0,"",'2. Additional HAP'!$J$4)</f>
        <v/>
      </c>
      <c r="F34" t="str">
        <f>IF('2. Additional HAP'!$A$4=0,"",'2. Additional HAP'!$A$4)</f>
        <v/>
      </c>
      <c r="G34" s="95">
        <f>'2. Additional HAP'!D73</f>
        <v>0</v>
      </c>
      <c r="H34" t="str">
        <f>IF('2. Additional HAP'!$J$5=0,"",'2. Additional HAP'!$J$5)</f>
        <v/>
      </c>
      <c r="I34" t="str">
        <f>IF('2. Additional HAP'!$A$5=0,"",'2. Additional HAP'!$A$5)</f>
        <v/>
      </c>
      <c r="J34" s="95">
        <f>'2. Additional HAP'!E73</f>
        <v>0</v>
      </c>
      <c r="K34" t="str">
        <f>IF('2. Additional HAP'!$J$6=0,"",'2. Additional HAP'!$J$6)</f>
        <v/>
      </c>
      <c r="L34" t="str">
        <f>IF('2. Additional HAP'!$A$6=0,"",'2. Additional HAP'!$A$6)</f>
        <v/>
      </c>
      <c r="M34" s="95">
        <f>'2. Additional HAP'!F73</f>
        <v>0</v>
      </c>
      <c r="N34" t="str">
        <f>IF('2. Additional HAP'!$J$7=0,"",'2. Additional HAP'!$J$7)</f>
        <v/>
      </c>
      <c r="O34" t="str">
        <f>IF('2. Additional HAP'!$A$7=0,"",'2. Additional HAP'!$A$7)</f>
        <v/>
      </c>
      <c r="P34" s="95">
        <f>'2. Additional HAP'!G73</f>
        <v>0</v>
      </c>
      <c r="Q34" t="str">
        <f>IF('2. Additional HAP'!$J$8=0,"",'2. Additional HAP'!$J$8)</f>
        <v/>
      </c>
      <c r="R34" t="str">
        <f>IF('2. Additional HAP'!$A$8=0,"",'2. Additional HAP'!$A$8)</f>
        <v/>
      </c>
      <c r="S34" s="95">
        <f>'2. Additional HAP'!H73</f>
        <v>0</v>
      </c>
      <c r="T34" t="str">
        <f>IF('2. Additional HAP'!$J$9=0,"",'2. Additional HAP'!$J$9)</f>
        <v/>
      </c>
      <c r="U34" t="str">
        <f>IF('2. Additional HAP'!$A$9=0,"",'2. Additional HAP'!$A$9)</f>
        <v/>
      </c>
      <c r="V34" s="95">
        <f>'2. Additional HAP'!I73</f>
        <v>0</v>
      </c>
      <c r="W34" t="str">
        <f>IF('2. Additional HAP'!$J$10=0,"",'2. Additional HAP'!$J$10)</f>
        <v/>
      </c>
      <c r="X34" t="str">
        <f>IF('2. Additional HAP'!$A$10=0,"",'2. Additional HAP'!$A$10)</f>
        <v/>
      </c>
      <c r="Y34" s="95">
        <f>'2. Additional HAP'!J73</f>
        <v>0</v>
      </c>
      <c r="Z34" t="str">
        <f>IF('2. Additional HAP'!$J$11=0,"",'2. Additional HAP'!$J$11)</f>
        <v/>
      </c>
      <c r="AA34" t="str">
        <f>IF('2. Additional HAP'!$A$11=0,"",'2. Additional HAP'!$A$11)</f>
        <v/>
      </c>
      <c r="AB34" s="95">
        <f>'2. Additional HAP'!K73</f>
        <v>0</v>
      </c>
      <c r="AC34" t="str">
        <f>IF('2. Additional HAP'!$J$12=0,"",'2. Additional HAP'!$J$12)</f>
        <v/>
      </c>
      <c r="AD34" t="str">
        <f>IF('2. Additional HAP'!$A$12=0,"",'2. Additional HAP'!$A$12)</f>
        <v/>
      </c>
      <c r="AE34" s="95">
        <f>'2. Additional HAP'!L73</f>
        <v>0</v>
      </c>
      <c r="AF34" t="str">
        <f>IF('2. Additional HAP'!$J$13=0,"",'2. Additional HAP'!$J$13)</f>
        <v/>
      </c>
      <c r="AG34" t="str">
        <f>IF('2. Additional HAP'!$A$13=0,"",'2. Additional HAP'!$A$13)</f>
        <v/>
      </c>
      <c r="AH34" s="95">
        <f>'2. Additional HAP'!M73</f>
        <v>0</v>
      </c>
      <c r="AI34" t="str">
        <f>IF('2. Additional HAP'!$J$14=0,"",'2. Additional HAP'!$J$14)</f>
        <v/>
      </c>
      <c r="AJ34" t="str">
        <f>IF('2. Additional HAP'!$A$14=0,"",'2. Additional HAP'!$A$14)</f>
        <v/>
      </c>
      <c r="AK34" s="95">
        <f>'2. Additional HAP'!N73</f>
        <v>0</v>
      </c>
      <c r="AL34" t="str">
        <f>IF('2. Additional HAP'!$J$15=0,"",'2. Additional HAP'!$J$15)</f>
        <v/>
      </c>
      <c r="AM34" t="str">
        <f>IF('2. Additional HAP'!$A$15=0,"",'2. Additional HAP'!$A$15)</f>
        <v/>
      </c>
      <c r="AN34" s="95">
        <f>'2. Additional HAP'!O73</f>
        <v>0</v>
      </c>
      <c r="AO34" t="str">
        <f>IF('2. Additional HAP'!$J$16=0,"",'2. Additional HAP'!$J$16)</f>
        <v/>
      </c>
      <c r="AP34" t="str">
        <f>IF('2. Additional HAP'!$A$16=0,"",'2. Additional HAP'!$A$16)</f>
        <v/>
      </c>
      <c r="AQ34" s="95">
        <f>'2. Additional HAP'!P73</f>
        <v>0</v>
      </c>
      <c r="AR34" t="str">
        <f>IF('2. Additional HAP'!$J$17=0,"",'2. Additional HAP'!$J$17)</f>
        <v/>
      </c>
      <c r="AS34" t="str">
        <f>IF('2. Additional HAP'!$A$17=0,"",'2. Additional HAP'!$A$17)</f>
        <v/>
      </c>
      <c r="AT34" s="95">
        <f>'2. Additional HAP'!Q73</f>
        <v>0</v>
      </c>
      <c r="AU34" t="str">
        <f>IF('2. Additional HAP'!$J$18=0,"",'2. Additional HAP'!$J$18)</f>
        <v/>
      </c>
      <c r="AV34" t="str">
        <f>IF('2. Additional HAP'!$A$18=0,"",'2. Additional HAP'!$A$18)</f>
        <v/>
      </c>
      <c r="AW34" s="95">
        <f>'2. Additional HAP'!R73</f>
        <v>0</v>
      </c>
      <c r="AX34" t="str">
        <f>IF('2. Additional HAP'!$J$19=0,"",'2. Additional HAP'!$J$19)</f>
        <v/>
      </c>
      <c r="AY34" t="str">
        <f>IF('2. Additional HAP'!$A$19=0,"",'2. Additional HAP'!$A$19)</f>
        <v/>
      </c>
      <c r="AZ34" s="95">
        <f>'2. Additional HAP'!S73</f>
        <v>0</v>
      </c>
      <c r="BA34" t="str">
        <f>IF('2. Additional HAP'!$J$20=0,"",'2. Additional HAP'!$J$20)</f>
        <v/>
      </c>
      <c r="BB34" t="str">
        <f>IF('2. Additional HAP'!$A$20=0,"",'2. Additional HAP'!$A$20)</f>
        <v/>
      </c>
      <c r="BC34" s="95">
        <f>'2. Additional HAP'!T73</f>
        <v>0</v>
      </c>
      <c r="BD34" t="str">
        <f>IF('2. Additional HAP'!$J$21=0,"",'2. Additional HAP'!$J$21)</f>
        <v/>
      </c>
      <c r="BE34" t="str">
        <f>IF('2. Additional HAP'!$A$21=0,"",'2. Additional HAP'!$A$21)</f>
        <v/>
      </c>
      <c r="BF34" s="95">
        <f>'2. Additional HAP'!U73</f>
        <v>0</v>
      </c>
      <c r="BG34" t="str">
        <f>IF('2. Additional HAP'!$J$22=0,"",'2. Additional HAP'!$J$22)</f>
        <v/>
      </c>
      <c r="BH34" t="str">
        <f>IF('2. Additional HAP'!$A$22=0,"",'2. Additional HAP'!$A$22)</f>
        <v/>
      </c>
      <c r="BI34" s="95">
        <f>'2. Additional HAP'!V73</f>
        <v>0</v>
      </c>
      <c r="BJ34" t="str">
        <f>IF('2. Additional HAP'!$J$23=0,"",'2. Additional HAP'!$J$23)</f>
        <v/>
      </c>
      <c r="BK34" t="str">
        <f>IF('2. Additional HAP'!$A$23=0,"",'2. Additional HAP'!$A$23)</f>
        <v/>
      </c>
      <c r="BL34" s="95">
        <f>'2. Additional HAP'!W73</f>
        <v>0</v>
      </c>
      <c r="BM34" t="str">
        <f>IF('2. Additional HAP'!$J$24=0,"",'2. Additional HAP'!$J$24)</f>
        <v/>
      </c>
      <c r="BN34" t="str">
        <f>IF('2. Additional HAP'!$A$24=0,"",'2. Additional HAP'!$A$24)</f>
        <v/>
      </c>
      <c r="BO34" s="95">
        <f>'2. Additional HAP'!X73</f>
        <v>0</v>
      </c>
      <c r="BP34" t="str">
        <f>IF('2. Additional HAP'!$J$25=0,"",'2. Additional HAP'!$J$25)</f>
        <v/>
      </c>
      <c r="BQ34" t="str">
        <f>IF('2. Additional HAP'!$A$25=0,"",'2. Additional HAP'!$A$25)</f>
        <v/>
      </c>
      <c r="BR34" s="95">
        <f>'2. Additional HAP'!Y73</f>
        <v>0</v>
      </c>
      <c r="BS34" t="str">
        <f>IF('2. Additional HAP'!$J$26=0,"",'2. Additional HAP'!$J$26)</f>
        <v/>
      </c>
      <c r="BT34" t="str">
        <f>IF('2. Additional HAP'!$A$26=0,"",'2. Additional HAP'!$A$26)</f>
        <v/>
      </c>
      <c r="BU34" s="95">
        <f>'2. Additional HAP'!Z73</f>
        <v>0</v>
      </c>
      <c r="BV34" t="str">
        <f>IF('2. Additional HAP'!$J$27=0,"",'2. Additional HAP'!$J$27)</f>
        <v/>
      </c>
      <c r="BW34" t="str">
        <f>IF('2. Additional HAP'!$A$27=0,"",'2. Additional HAP'!$A$27)</f>
        <v/>
      </c>
      <c r="BX34" s="95">
        <f>'2. Additional HAP'!AA73</f>
        <v>0</v>
      </c>
      <c r="BY34" t="str">
        <f>IF('2. Additional HAP'!$J$28=0,"",'2. Additional HAP'!$J$28)</f>
        <v/>
      </c>
      <c r="BZ34" t="str">
        <f>IF('2. Additional HAP'!$A$28=0,"",'2. Additional HAP'!$A$28)</f>
        <v/>
      </c>
      <c r="CA34" s="95">
        <f>'2. Additional HAP'!AB73</f>
        <v>0</v>
      </c>
      <c r="CB34" t="str">
        <f>IF('2. Additional HAP'!$J$29=0,"",'2. Additional HAP'!$J$29)</f>
        <v/>
      </c>
      <c r="CC34" t="str">
        <f>IF('2. Additional HAP'!$A$29=0,"",'2. Additional HAP'!$A$29)</f>
        <v/>
      </c>
      <c r="CD34" s="95">
        <f>'2. Additional HAP'!AC73</f>
        <v>0</v>
      </c>
      <c r="CE34" t="str">
        <f>IF('2. Additional HAP'!$J$30=0,"",'2. Additional HAP'!$J$30)</f>
        <v/>
      </c>
      <c r="CF34" t="str">
        <f>IF('2. Additional HAP'!$A$30=0,"",'2. Additional HAP'!$A$30)</f>
        <v/>
      </c>
      <c r="CG34" s="95">
        <f>'2. Additional HAP'!AD73</f>
        <v>0</v>
      </c>
      <c r="CH34" t="str">
        <f>IF('2. Additional HAP'!$J$31=0,"",'2. Additional HAP'!$J$31)</f>
        <v/>
      </c>
      <c r="CI34" t="str">
        <f>IF('2. Additional HAP'!$A$31=0,"",'2. Additional HAP'!$A$31)</f>
        <v/>
      </c>
      <c r="CJ34" s="95">
        <f>'2. Additional HAP'!AE73</f>
        <v>0</v>
      </c>
      <c r="CK34" t="str">
        <f>IF('2. Additional HAP'!$J$32=0,"",'2. Additional HAP'!$J$32)</f>
        <v/>
      </c>
      <c r="CL34" t="str">
        <f>IF('2. Additional HAP'!$A$32=0,"",'2. Additional HAP'!$A$32)</f>
        <v/>
      </c>
      <c r="CM34" s="95">
        <f>'2. Additional HAP'!AF73</f>
        <v>0</v>
      </c>
      <c r="CN34" t="str">
        <f>IF('2. Additional HAP'!$J$33=0,"",'2. Additional HAP'!$J$33)</f>
        <v/>
      </c>
      <c r="CO34" t="str">
        <f>IF('2. Additional HAP'!$A$33=0,"",'2. Additional HAP'!$A$33)</f>
        <v/>
      </c>
      <c r="CP34" s="95">
        <f>'2. Additional HAP'!AG73</f>
        <v>0</v>
      </c>
      <c r="CQ34" t="str">
        <f>IF('2. Additional HAP'!$J$34=0,"",'2. Additional HAP'!$J$34)</f>
        <v/>
      </c>
      <c r="CR34" t="str">
        <f>IF('2. Additional HAP'!$A$34=0,"",'2. Additional HAP'!$A$34)</f>
        <v/>
      </c>
      <c r="CS34" s="95">
        <f>'2. Additional HAP'!AH73</f>
        <v>0</v>
      </c>
      <c r="CT34" t="str">
        <f>IF('2. Additional HAP'!$J$35=0,"",'2. Additional HAP'!$J$35)</f>
        <v/>
      </c>
      <c r="CU34" t="str">
        <f>IF('2. Additional HAP'!$A$35=0,"",'2. Additional HAP'!$A$35)</f>
        <v/>
      </c>
      <c r="CV34" s="95">
        <f>'2. Additional HAP'!AI73</f>
        <v>0</v>
      </c>
      <c r="CW34" t="str">
        <f>IF('2. Additional HAP'!$J$36=0,"",'2. Additional HAP'!$J$36)</f>
        <v/>
      </c>
      <c r="CX34" t="str">
        <f>IF('2. Additional HAP'!$A$36=0,"",'2. Additional HAP'!$A$36)</f>
        <v/>
      </c>
      <c r="CY34" s="95">
        <f>'2. Additional HAP'!AJ73</f>
        <v>0</v>
      </c>
      <c r="CZ34" t="str">
        <f>IF('2. Additional HAP'!$J$37=0,"",'2. Additional HAP'!$J$37)</f>
        <v/>
      </c>
      <c r="DA34" t="str">
        <f>IF('2. Additional HAP'!$A$37=0,"",'2. Additional HAP'!$A$37)</f>
        <v/>
      </c>
      <c r="DB34" s="95">
        <f>'2. Additional HAP'!AK73</f>
        <v>0</v>
      </c>
    </row>
    <row r="35" spans="1:106" x14ac:dyDescent="0.25">
      <c r="A35" t="str">
        <f>IF('2. Additional HAP'!A74=0,"",'2. Additional HAP'!A74)</f>
        <v/>
      </c>
      <c r="B35" t="str">
        <f>IF('2. Additional HAP'!$J$3=0,"",'2. Additional HAP'!$J$3)</f>
        <v/>
      </c>
      <c r="C35" t="str">
        <f>IF('2. Additional HAP'!$A$3=0,"",'2. Additional HAP'!$A$3)</f>
        <v/>
      </c>
      <c r="D35" s="95">
        <f>'2. Additional HAP'!C74</f>
        <v>0</v>
      </c>
      <c r="E35" t="str">
        <f>IF('2. Additional HAP'!$J$4=0,"",'2. Additional HAP'!$J$4)</f>
        <v/>
      </c>
      <c r="F35" t="str">
        <f>IF('2. Additional HAP'!$A$4=0,"",'2. Additional HAP'!$A$4)</f>
        <v/>
      </c>
      <c r="G35" s="95">
        <f>'2. Additional HAP'!D74</f>
        <v>0</v>
      </c>
      <c r="H35" t="str">
        <f>IF('2. Additional HAP'!$J$5=0,"",'2. Additional HAP'!$J$5)</f>
        <v/>
      </c>
      <c r="I35" t="str">
        <f>IF('2. Additional HAP'!$A$5=0,"",'2. Additional HAP'!$A$5)</f>
        <v/>
      </c>
      <c r="J35" s="95">
        <f>'2. Additional HAP'!E74</f>
        <v>0</v>
      </c>
      <c r="K35" t="str">
        <f>IF('2. Additional HAP'!$J$6=0,"",'2. Additional HAP'!$J$6)</f>
        <v/>
      </c>
      <c r="L35" t="str">
        <f>IF('2. Additional HAP'!$A$6=0,"",'2. Additional HAP'!$A$6)</f>
        <v/>
      </c>
      <c r="M35" s="95">
        <f>'2. Additional HAP'!F74</f>
        <v>0</v>
      </c>
      <c r="N35" t="str">
        <f>IF('2. Additional HAP'!$J$7=0,"",'2. Additional HAP'!$J$7)</f>
        <v/>
      </c>
      <c r="O35" t="str">
        <f>IF('2. Additional HAP'!$A$7=0,"",'2. Additional HAP'!$A$7)</f>
        <v/>
      </c>
      <c r="P35" s="95">
        <f>'2. Additional HAP'!G74</f>
        <v>0</v>
      </c>
      <c r="Q35" t="str">
        <f>IF('2. Additional HAP'!$J$8=0,"",'2. Additional HAP'!$J$8)</f>
        <v/>
      </c>
      <c r="R35" t="str">
        <f>IF('2. Additional HAP'!$A$8=0,"",'2. Additional HAP'!$A$8)</f>
        <v/>
      </c>
      <c r="S35" s="95">
        <f>'2. Additional HAP'!H74</f>
        <v>0</v>
      </c>
      <c r="T35" t="str">
        <f>IF('2. Additional HAP'!$J$9=0,"",'2. Additional HAP'!$J$9)</f>
        <v/>
      </c>
      <c r="U35" t="str">
        <f>IF('2. Additional HAP'!$A$9=0,"",'2. Additional HAP'!$A$9)</f>
        <v/>
      </c>
      <c r="V35" s="95">
        <f>'2. Additional HAP'!I74</f>
        <v>0</v>
      </c>
      <c r="W35" t="str">
        <f>IF('2. Additional HAP'!$J$10=0,"",'2. Additional HAP'!$J$10)</f>
        <v/>
      </c>
      <c r="X35" t="str">
        <f>IF('2. Additional HAP'!$A$10=0,"",'2. Additional HAP'!$A$10)</f>
        <v/>
      </c>
      <c r="Y35" s="95">
        <f>'2. Additional HAP'!J74</f>
        <v>0</v>
      </c>
      <c r="Z35" t="str">
        <f>IF('2. Additional HAP'!$J$11=0,"",'2. Additional HAP'!$J$11)</f>
        <v/>
      </c>
      <c r="AA35" t="str">
        <f>IF('2. Additional HAP'!$A$11=0,"",'2. Additional HAP'!$A$11)</f>
        <v/>
      </c>
      <c r="AB35" s="95">
        <f>'2. Additional HAP'!K74</f>
        <v>0</v>
      </c>
      <c r="AC35" t="str">
        <f>IF('2. Additional HAP'!$J$12=0,"",'2. Additional HAP'!$J$12)</f>
        <v/>
      </c>
      <c r="AD35" t="str">
        <f>IF('2. Additional HAP'!$A$12=0,"",'2. Additional HAP'!$A$12)</f>
        <v/>
      </c>
      <c r="AE35" s="95">
        <f>'2. Additional HAP'!L74</f>
        <v>0</v>
      </c>
      <c r="AF35" t="str">
        <f>IF('2. Additional HAP'!$J$13=0,"",'2. Additional HAP'!$J$13)</f>
        <v/>
      </c>
      <c r="AG35" t="str">
        <f>IF('2. Additional HAP'!$A$13=0,"",'2. Additional HAP'!$A$13)</f>
        <v/>
      </c>
      <c r="AH35" s="95">
        <f>'2. Additional HAP'!M74</f>
        <v>0</v>
      </c>
      <c r="AI35" t="str">
        <f>IF('2. Additional HAP'!$J$14=0,"",'2. Additional HAP'!$J$14)</f>
        <v/>
      </c>
      <c r="AJ35" t="str">
        <f>IF('2. Additional HAP'!$A$14=0,"",'2. Additional HAP'!$A$14)</f>
        <v/>
      </c>
      <c r="AK35" s="95">
        <f>'2. Additional HAP'!N74</f>
        <v>0</v>
      </c>
      <c r="AL35" t="str">
        <f>IF('2. Additional HAP'!$J$15=0,"",'2. Additional HAP'!$J$15)</f>
        <v/>
      </c>
      <c r="AM35" t="str">
        <f>IF('2. Additional HAP'!$A$15=0,"",'2. Additional HAP'!$A$15)</f>
        <v/>
      </c>
      <c r="AN35" s="95">
        <f>'2. Additional HAP'!O74</f>
        <v>0</v>
      </c>
      <c r="AO35" t="str">
        <f>IF('2. Additional HAP'!$J$16=0,"",'2. Additional HAP'!$J$16)</f>
        <v/>
      </c>
      <c r="AP35" t="str">
        <f>IF('2. Additional HAP'!$A$16=0,"",'2. Additional HAP'!$A$16)</f>
        <v/>
      </c>
      <c r="AQ35" s="95">
        <f>'2. Additional HAP'!P74</f>
        <v>0</v>
      </c>
      <c r="AR35" t="str">
        <f>IF('2. Additional HAP'!$J$17=0,"",'2. Additional HAP'!$J$17)</f>
        <v/>
      </c>
      <c r="AS35" t="str">
        <f>IF('2. Additional HAP'!$A$17=0,"",'2. Additional HAP'!$A$17)</f>
        <v/>
      </c>
      <c r="AT35" s="95">
        <f>'2. Additional HAP'!Q74</f>
        <v>0</v>
      </c>
      <c r="AU35" t="str">
        <f>IF('2. Additional HAP'!$J$18=0,"",'2. Additional HAP'!$J$18)</f>
        <v/>
      </c>
      <c r="AV35" t="str">
        <f>IF('2. Additional HAP'!$A$18=0,"",'2. Additional HAP'!$A$18)</f>
        <v/>
      </c>
      <c r="AW35" s="95">
        <f>'2. Additional HAP'!R74</f>
        <v>0</v>
      </c>
      <c r="AX35" t="str">
        <f>IF('2. Additional HAP'!$J$19=0,"",'2. Additional HAP'!$J$19)</f>
        <v/>
      </c>
      <c r="AY35" t="str">
        <f>IF('2. Additional HAP'!$A$19=0,"",'2. Additional HAP'!$A$19)</f>
        <v/>
      </c>
      <c r="AZ35" s="95">
        <f>'2. Additional HAP'!S74</f>
        <v>0</v>
      </c>
      <c r="BA35" t="str">
        <f>IF('2. Additional HAP'!$J$20=0,"",'2. Additional HAP'!$J$20)</f>
        <v/>
      </c>
      <c r="BB35" t="str">
        <f>IF('2. Additional HAP'!$A$20=0,"",'2. Additional HAP'!$A$20)</f>
        <v/>
      </c>
      <c r="BC35" s="95">
        <f>'2. Additional HAP'!T74</f>
        <v>0</v>
      </c>
      <c r="BD35" t="str">
        <f>IF('2. Additional HAP'!$J$21=0,"",'2. Additional HAP'!$J$21)</f>
        <v/>
      </c>
      <c r="BE35" t="str">
        <f>IF('2. Additional HAP'!$A$21=0,"",'2. Additional HAP'!$A$21)</f>
        <v/>
      </c>
      <c r="BF35" s="95">
        <f>'2. Additional HAP'!U74</f>
        <v>0</v>
      </c>
      <c r="BG35" t="str">
        <f>IF('2. Additional HAP'!$J$22=0,"",'2. Additional HAP'!$J$22)</f>
        <v/>
      </c>
      <c r="BH35" t="str">
        <f>IF('2. Additional HAP'!$A$22=0,"",'2. Additional HAP'!$A$22)</f>
        <v/>
      </c>
      <c r="BI35" s="95">
        <f>'2. Additional HAP'!V74</f>
        <v>0</v>
      </c>
      <c r="BJ35" t="str">
        <f>IF('2. Additional HAP'!$J$23=0,"",'2. Additional HAP'!$J$23)</f>
        <v/>
      </c>
      <c r="BK35" t="str">
        <f>IF('2. Additional HAP'!$A$23=0,"",'2. Additional HAP'!$A$23)</f>
        <v/>
      </c>
      <c r="BL35" s="95">
        <f>'2. Additional HAP'!W74</f>
        <v>0</v>
      </c>
      <c r="BM35" t="str">
        <f>IF('2. Additional HAP'!$J$24=0,"",'2. Additional HAP'!$J$24)</f>
        <v/>
      </c>
      <c r="BN35" t="str">
        <f>IF('2. Additional HAP'!$A$24=0,"",'2. Additional HAP'!$A$24)</f>
        <v/>
      </c>
      <c r="BO35" s="95">
        <f>'2. Additional HAP'!X74</f>
        <v>0</v>
      </c>
      <c r="BP35" t="str">
        <f>IF('2. Additional HAP'!$J$25=0,"",'2. Additional HAP'!$J$25)</f>
        <v/>
      </c>
      <c r="BQ35" t="str">
        <f>IF('2. Additional HAP'!$A$25=0,"",'2. Additional HAP'!$A$25)</f>
        <v/>
      </c>
      <c r="BR35" s="95">
        <f>'2. Additional HAP'!Y74</f>
        <v>0</v>
      </c>
      <c r="BS35" t="str">
        <f>IF('2. Additional HAP'!$J$26=0,"",'2. Additional HAP'!$J$26)</f>
        <v/>
      </c>
      <c r="BT35" t="str">
        <f>IF('2. Additional HAP'!$A$26=0,"",'2. Additional HAP'!$A$26)</f>
        <v/>
      </c>
      <c r="BU35" s="95">
        <f>'2. Additional HAP'!Z74</f>
        <v>0</v>
      </c>
      <c r="BV35" t="str">
        <f>IF('2. Additional HAP'!$J$27=0,"",'2. Additional HAP'!$J$27)</f>
        <v/>
      </c>
      <c r="BW35" t="str">
        <f>IF('2. Additional HAP'!$A$27=0,"",'2. Additional HAP'!$A$27)</f>
        <v/>
      </c>
      <c r="BX35" s="95">
        <f>'2. Additional HAP'!AA74</f>
        <v>0</v>
      </c>
      <c r="BY35" t="str">
        <f>IF('2. Additional HAP'!$J$28=0,"",'2. Additional HAP'!$J$28)</f>
        <v/>
      </c>
      <c r="BZ35" t="str">
        <f>IF('2. Additional HAP'!$A$28=0,"",'2. Additional HAP'!$A$28)</f>
        <v/>
      </c>
      <c r="CA35" s="95">
        <f>'2. Additional HAP'!AB74</f>
        <v>0</v>
      </c>
      <c r="CB35" t="str">
        <f>IF('2. Additional HAP'!$J$29=0,"",'2. Additional HAP'!$J$29)</f>
        <v/>
      </c>
      <c r="CC35" t="str">
        <f>IF('2. Additional HAP'!$A$29=0,"",'2. Additional HAP'!$A$29)</f>
        <v/>
      </c>
      <c r="CD35" s="95">
        <f>'2. Additional HAP'!AC74</f>
        <v>0</v>
      </c>
      <c r="CE35" t="str">
        <f>IF('2. Additional HAP'!$J$30=0,"",'2. Additional HAP'!$J$30)</f>
        <v/>
      </c>
      <c r="CF35" t="str">
        <f>IF('2. Additional HAP'!$A$30=0,"",'2. Additional HAP'!$A$30)</f>
        <v/>
      </c>
      <c r="CG35" s="95">
        <f>'2. Additional HAP'!AD74</f>
        <v>0</v>
      </c>
      <c r="CH35" t="str">
        <f>IF('2. Additional HAP'!$J$31=0,"",'2. Additional HAP'!$J$31)</f>
        <v/>
      </c>
      <c r="CI35" t="str">
        <f>IF('2. Additional HAP'!$A$31=0,"",'2. Additional HAP'!$A$31)</f>
        <v/>
      </c>
      <c r="CJ35" s="95">
        <f>'2. Additional HAP'!AE74</f>
        <v>0</v>
      </c>
      <c r="CK35" t="str">
        <f>IF('2. Additional HAP'!$J$32=0,"",'2. Additional HAP'!$J$32)</f>
        <v/>
      </c>
      <c r="CL35" t="str">
        <f>IF('2. Additional HAP'!$A$32=0,"",'2. Additional HAP'!$A$32)</f>
        <v/>
      </c>
      <c r="CM35" s="95">
        <f>'2. Additional HAP'!AF74</f>
        <v>0</v>
      </c>
      <c r="CN35" t="str">
        <f>IF('2. Additional HAP'!$J$33=0,"",'2. Additional HAP'!$J$33)</f>
        <v/>
      </c>
      <c r="CO35" t="str">
        <f>IF('2. Additional HAP'!$A$33=0,"",'2. Additional HAP'!$A$33)</f>
        <v/>
      </c>
      <c r="CP35" s="95">
        <f>'2. Additional HAP'!AG74</f>
        <v>0</v>
      </c>
      <c r="CQ35" t="str">
        <f>IF('2. Additional HAP'!$J$34=0,"",'2. Additional HAP'!$J$34)</f>
        <v/>
      </c>
      <c r="CR35" t="str">
        <f>IF('2. Additional HAP'!$A$34=0,"",'2. Additional HAP'!$A$34)</f>
        <v/>
      </c>
      <c r="CS35" s="95">
        <f>'2. Additional HAP'!AH74</f>
        <v>0</v>
      </c>
      <c r="CT35" t="str">
        <f>IF('2. Additional HAP'!$J$35=0,"",'2. Additional HAP'!$J$35)</f>
        <v/>
      </c>
      <c r="CU35" t="str">
        <f>IF('2. Additional HAP'!$A$35=0,"",'2. Additional HAP'!$A$35)</f>
        <v/>
      </c>
      <c r="CV35" s="95">
        <f>'2. Additional HAP'!AI74</f>
        <v>0</v>
      </c>
      <c r="CW35" t="str">
        <f>IF('2. Additional HAP'!$J$36=0,"",'2. Additional HAP'!$J$36)</f>
        <v/>
      </c>
      <c r="CX35" t="str">
        <f>IF('2. Additional HAP'!$A$36=0,"",'2. Additional HAP'!$A$36)</f>
        <v/>
      </c>
      <c r="CY35" s="95">
        <f>'2. Additional HAP'!AJ74</f>
        <v>0</v>
      </c>
      <c r="CZ35" t="str">
        <f>IF('2. Additional HAP'!$J$37=0,"",'2. Additional HAP'!$J$37)</f>
        <v/>
      </c>
      <c r="DA35" t="str">
        <f>IF('2. Additional HAP'!$A$37=0,"",'2. Additional HAP'!$A$37)</f>
        <v/>
      </c>
      <c r="DB35" s="95">
        <f>'2. Additional HAP'!AK74</f>
        <v>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
  <sheetViews>
    <sheetView workbookViewId="0">
      <selection activeCell="K3" sqref="K3"/>
    </sheetView>
  </sheetViews>
  <sheetFormatPr defaultRowHeight="15" x14ac:dyDescent="0.25"/>
  <cols>
    <col min="1" max="1" width="20.85546875" customWidth="1"/>
  </cols>
  <sheetData>
    <row r="1" spans="1:1" x14ac:dyDescent="0.25">
      <c r="A1" t="s">
        <v>272</v>
      </c>
    </row>
    <row r="2" spans="1:1" x14ac:dyDescent="0.25">
      <c r="A2" s="99" t="str">
        <f>'1. Emission Fee Worksheet'!BP21</f>
        <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00FF00"/>
  </sheetPr>
  <dimension ref="A1:BP49"/>
  <sheetViews>
    <sheetView showGridLines="0" showWhiteSpace="0" view="pageLayout" zoomScale="90" zoomScaleNormal="100" zoomScaleSheetLayoutView="80" zoomScalePageLayoutView="90" workbookViewId="0">
      <selection activeCell="F10" sqref="F10:I10"/>
    </sheetView>
  </sheetViews>
  <sheetFormatPr defaultColWidth="9.140625" defaultRowHeight="15" x14ac:dyDescent="0.25"/>
  <cols>
    <col min="1" max="1" width="9.140625" style="21"/>
    <col min="2" max="2" width="10.5703125" style="21" customWidth="1"/>
    <col min="3" max="3" width="10.5703125" style="21" hidden="1" customWidth="1"/>
    <col min="4" max="4" width="7.28515625" style="21" customWidth="1"/>
    <col min="5" max="5" width="10.5703125" style="21" bestFit="1" customWidth="1"/>
    <col min="6" max="6" width="8.42578125" style="21" customWidth="1"/>
    <col min="7" max="7" width="6.85546875" style="21" customWidth="1"/>
    <col min="8" max="8" width="8.42578125" style="21" customWidth="1"/>
    <col min="9" max="9" width="12.85546875" style="21" customWidth="1"/>
    <col min="10" max="10" width="5.85546875" style="21" customWidth="1"/>
    <col min="11" max="11" width="11" style="21" customWidth="1"/>
    <col min="12" max="12" width="13.28515625" style="21" customWidth="1"/>
    <col min="13" max="22" width="9.140625" style="21"/>
    <col min="23" max="23" width="9.85546875" style="21" customWidth="1"/>
    <col min="24" max="24" width="9.85546875" style="21" hidden="1" customWidth="1"/>
    <col min="25" max="34" width="9.85546875" style="21" customWidth="1"/>
    <col min="35" max="35" width="9.85546875" style="21" hidden="1" customWidth="1"/>
    <col min="36" max="36" width="10.140625" style="21" customWidth="1"/>
    <col min="37" max="37" width="22.85546875" style="21" customWidth="1"/>
    <col min="38" max="44" width="6.85546875" style="21" customWidth="1"/>
    <col min="45" max="45" width="10.5703125" style="21" customWidth="1"/>
    <col min="46" max="46" width="9.85546875" style="21" customWidth="1"/>
    <col min="47" max="55" width="9.140625" style="21"/>
    <col min="56" max="56" width="3" style="21" customWidth="1"/>
    <col min="57" max="57" width="15" style="21" customWidth="1"/>
    <col min="58" max="58" width="9.140625" style="21" customWidth="1"/>
    <col min="59" max="59" width="10.28515625" style="21" customWidth="1"/>
    <col min="60" max="60" width="10.140625" style="21" customWidth="1"/>
    <col min="61" max="62" width="9.140625" style="21"/>
    <col min="63" max="63" width="10" style="21" customWidth="1"/>
    <col min="64" max="64" width="9.140625" style="21"/>
    <col min="65" max="65" width="11" style="21" customWidth="1"/>
    <col min="66" max="66" width="9.140625" style="21"/>
    <col min="67" max="67" width="6.5703125" style="21" customWidth="1"/>
    <col min="68" max="68" width="15" style="21" customWidth="1"/>
    <col min="69" max="16384" width="9.140625" style="21"/>
  </cols>
  <sheetData>
    <row r="1" spans="1:68" ht="15.75" thickTop="1" x14ac:dyDescent="0.25">
      <c r="A1" s="193" t="s">
        <v>0</v>
      </c>
      <c r="B1" s="194"/>
      <c r="C1" s="194"/>
      <c r="D1" s="194"/>
      <c r="E1" s="194"/>
      <c r="F1" s="194"/>
      <c r="G1" s="194"/>
      <c r="H1" s="194"/>
      <c r="I1" s="194"/>
      <c r="J1" s="194"/>
      <c r="K1" s="194"/>
      <c r="L1" s="195"/>
      <c r="M1" s="204" t="s">
        <v>58</v>
      </c>
      <c r="N1" s="204"/>
      <c r="O1" s="204"/>
      <c r="P1" s="204"/>
      <c r="Q1" s="204"/>
      <c r="R1" s="204"/>
      <c r="S1" s="204"/>
      <c r="T1" s="204"/>
      <c r="U1" s="204"/>
      <c r="V1" s="204"/>
      <c r="W1" s="204"/>
      <c r="X1" s="147"/>
      <c r="Y1" s="300" t="s">
        <v>178</v>
      </c>
      <c r="Z1" s="300"/>
      <c r="AA1" s="300"/>
      <c r="AB1" s="300"/>
      <c r="AC1" s="300"/>
      <c r="AD1" s="300"/>
      <c r="AE1" s="300"/>
      <c r="AF1" s="300"/>
      <c r="AG1" s="300"/>
      <c r="AH1" s="300"/>
      <c r="AI1" s="300"/>
      <c r="AJ1" s="204" t="s">
        <v>32</v>
      </c>
      <c r="AK1" s="204"/>
      <c r="AL1" s="204"/>
      <c r="AM1" s="204"/>
      <c r="AN1" s="204"/>
      <c r="AO1" s="204"/>
      <c r="AP1" s="204"/>
      <c r="AQ1" s="204"/>
      <c r="AR1" s="204"/>
      <c r="AS1" s="204"/>
      <c r="AT1" s="204"/>
      <c r="AU1" s="204" t="s">
        <v>45</v>
      </c>
      <c r="AV1" s="204"/>
      <c r="AW1" s="204"/>
      <c r="AX1" s="204"/>
      <c r="AY1" s="204"/>
      <c r="AZ1" s="204"/>
      <c r="BA1" s="204"/>
      <c r="BB1" s="204"/>
      <c r="BC1" s="204"/>
      <c r="BD1" s="204"/>
      <c r="BE1" s="204"/>
    </row>
    <row r="2" spans="1:68" ht="15" customHeight="1" x14ac:dyDescent="0.25">
      <c r="A2" s="196"/>
      <c r="B2" s="197"/>
      <c r="C2" s="197"/>
      <c r="D2" s="197"/>
      <c r="E2" s="197"/>
      <c r="F2" s="197"/>
      <c r="G2" s="197"/>
      <c r="H2" s="197"/>
      <c r="I2" s="197"/>
      <c r="J2" s="197"/>
      <c r="K2" s="197"/>
      <c r="L2" s="198"/>
      <c r="M2" s="207" t="s">
        <v>712</v>
      </c>
      <c r="N2" s="207"/>
      <c r="O2" s="207"/>
      <c r="P2" s="207"/>
      <c r="Q2" s="207"/>
      <c r="R2" s="207"/>
      <c r="S2" s="207"/>
      <c r="T2" s="207"/>
      <c r="U2" s="207"/>
      <c r="V2" s="207"/>
      <c r="W2" s="208"/>
      <c r="X2" s="142"/>
      <c r="Y2" s="144"/>
      <c r="Z2" s="144"/>
      <c r="AA2" s="144"/>
      <c r="AB2" s="144"/>
      <c r="AC2" s="144"/>
      <c r="AD2" s="144"/>
      <c r="AE2" s="144"/>
      <c r="AF2" s="144"/>
      <c r="AG2" s="144"/>
      <c r="AH2" s="144"/>
      <c r="AI2" s="144"/>
      <c r="AJ2" s="239" t="s">
        <v>716</v>
      </c>
      <c r="AK2" s="207"/>
      <c r="AL2" s="207"/>
      <c r="AM2" s="207"/>
      <c r="AN2" s="207"/>
      <c r="AO2" s="207"/>
      <c r="AP2" s="207"/>
      <c r="AQ2" s="207"/>
      <c r="AR2" s="207"/>
      <c r="AS2" s="207"/>
      <c r="AT2" s="208"/>
      <c r="AU2" s="239" t="s">
        <v>180</v>
      </c>
      <c r="AV2" s="207"/>
      <c r="AW2" s="207"/>
      <c r="AX2" s="207"/>
      <c r="AY2" s="207"/>
      <c r="AZ2" s="207"/>
      <c r="BA2" s="207"/>
      <c r="BB2" s="207"/>
      <c r="BC2" s="207"/>
      <c r="BD2" s="207"/>
      <c r="BE2" s="208"/>
      <c r="BF2" s="239" t="s">
        <v>66</v>
      </c>
      <c r="BG2" s="207"/>
      <c r="BH2" s="207"/>
      <c r="BI2" s="207"/>
      <c r="BJ2" s="207"/>
      <c r="BK2" s="207"/>
      <c r="BL2" s="207"/>
      <c r="BM2" s="207"/>
      <c r="BN2" s="207"/>
      <c r="BO2" s="208"/>
      <c r="BP2" s="298">
        <f>IF(AND(BE41&gt;0,BE41&gt;BE39),ROUND(BE41-BE39,1),0)</f>
        <v>0</v>
      </c>
    </row>
    <row r="3" spans="1:68" x14ac:dyDescent="0.25">
      <c r="A3" s="199"/>
      <c r="B3" s="200"/>
      <c r="C3" s="200"/>
      <c r="D3" s="200"/>
      <c r="E3" s="200"/>
      <c r="F3" s="200"/>
      <c r="G3" s="200"/>
      <c r="H3" s="200"/>
      <c r="I3" s="200"/>
      <c r="J3" s="200"/>
      <c r="K3" s="200"/>
      <c r="L3" s="201"/>
      <c r="M3" s="209"/>
      <c r="N3" s="209"/>
      <c r="O3" s="209"/>
      <c r="P3" s="209"/>
      <c r="Q3" s="209"/>
      <c r="R3" s="209"/>
      <c r="S3" s="209"/>
      <c r="T3" s="209"/>
      <c r="U3" s="209"/>
      <c r="V3" s="209"/>
      <c r="W3" s="210"/>
      <c r="X3" s="144"/>
      <c r="Y3" s="144"/>
      <c r="Z3" s="144"/>
      <c r="AA3" s="144"/>
      <c r="AB3" s="144"/>
      <c r="AC3" s="144"/>
      <c r="AD3" s="144"/>
      <c r="AE3" s="144"/>
      <c r="AF3" s="144"/>
      <c r="AG3" s="144"/>
      <c r="AH3" s="144"/>
      <c r="AI3" s="144"/>
      <c r="AJ3" s="254"/>
      <c r="AK3" s="209"/>
      <c r="AL3" s="209"/>
      <c r="AM3" s="209"/>
      <c r="AN3" s="209"/>
      <c r="AO3" s="209"/>
      <c r="AP3" s="209"/>
      <c r="AQ3" s="209"/>
      <c r="AR3" s="209"/>
      <c r="AS3" s="209"/>
      <c r="AT3" s="210"/>
      <c r="AU3" s="254"/>
      <c r="AV3" s="209"/>
      <c r="AW3" s="209"/>
      <c r="AX3" s="209"/>
      <c r="AY3" s="209"/>
      <c r="AZ3" s="209"/>
      <c r="BA3" s="209"/>
      <c r="BB3" s="209"/>
      <c r="BC3" s="209"/>
      <c r="BD3" s="209"/>
      <c r="BE3" s="210"/>
      <c r="BF3" s="240"/>
      <c r="BG3" s="211"/>
      <c r="BH3" s="211"/>
      <c r="BI3" s="211"/>
      <c r="BJ3" s="211"/>
      <c r="BK3" s="211"/>
      <c r="BL3" s="211"/>
      <c r="BM3" s="211"/>
      <c r="BN3" s="211"/>
      <c r="BO3" s="212"/>
      <c r="BP3" s="299"/>
    </row>
    <row r="4" spans="1:68" x14ac:dyDescent="0.25">
      <c r="A4" s="90"/>
      <c r="B4" s="91"/>
      <c r="C4" s="91"/>
      <c r="D4" s="91"/>
      <c r="E4" s="91"/>
      <c r="F4" s="91"/>
      <c r="G4" s="91"/>
      <c r="H4" s="91"/>
      <c r="I4" s="91"/>
      <c r="J4" s="91"/>
      <c r="K4" s="91"/>
      <c r="L4" s="148"/>
      <c r="M4" s="209"/>
      <c r="N4" s="209"/>
      <c r="O4" s="209"/>
      <c r="P4" s="209"/>
      <c r="Q4" s="209"/>
      <c r="R4" s="209"/>
      <c r="S4" s="209"/>
      <c r="T4" s="209"/>
      <c r="U4" s="209"/>
      <c r="V4" s="209"/>
      <c r="W4" s="210"/>
      <c r="X4" s="144"/>
      <c r="Y4" s="144"/>
      <c r="Z4" s="144"/>
      <c r="AA4" s="144"/>
      <c r="AB4" s="144"/>
      <c r="AC4" s="144"/>
      <c r="AD4" s="144"/>
      <c r="AE4" s="144"/>
      <c r="AF4" s="144"/>
      <c r="AG4" s="144"/>
      <c r="AH4" s="144"/>
      <c r="AI4" s="144"/>
      <c r="AJ4" s="254"/>
      <c r="AK4" s="209"/>
      <c r="AL4" s="209"/>
      <c r="AM4" s="209"/>
      <c r="AN4" s="209"/>
      <c r="AO4" s="209"/>
      <c r="AP4" s="209"/>
      <c r="AQ4" s="209"/>
      <c r="AR4" s="209"/>
      <c r="AS4" s="209"/>
      <c r="AT4" s="210"/>
      <c r="AU4" s="254"/>
      <c r="AV4" s="209"/>
      <c r="AW4" s="209"/>
      <c r="AX4" s="209"/>
      <c r="AY4" s="209"/>
      <c r="AZ4" s="209"/>
      <c r="BA4" s="209"/>
      <c r="BB4" s="209"/>
      <c r="BC4" s="209"/>
      <c r="BD4" s="209"/>
      <c r="BE4" s="210"/>
      <c r="BF4" s="239" t="s">
        <v>67</v>
      </c>
      <c r="BG4" s="207"/>
      <c r="BH4" s="207"/>
      <c r="BI4" s="207"/>
      <c r="BJ4" s="207"/>
      <c r="BK4" s="207"/>
      <c r="BL4" s="207"/>
      <c r="BM4" s="207"/>
      <c r="BN4" s="207"/>
      <c r="BO4" s="208"/>
      <c r="BP4" s="241">
        <f>IF(BE43&gt;0,BE43*'4. Fee Rate'!B4,0)</f>
        <v>0</v>
      </c>
    </row>
    <row r="5" spans="1:68" ht="30.75" customHeight="1" x14ac:dyDescent="0.25">
      <c r="A5" s="90"/>
      <c r="B5" s="91"/>
      <c r="C5" s="91"/>
      <c r="D5" s="202" t="s">
        <v>709</v>
      </c>
      <c r="E5" s="202"/>
      <c r="F5" s="202"/>
      <c r="G5" s="202"/>
      <c r="H5" s="202"/>
      <c r="I5" s="202"/>
      <c r="J5" s="202"/>
      <c r="K5" s="91"/>
      <c r="L5" s="148"/>
      <c r="M5" s="209"/>
      <c r="N5" s="209"/>
      <c r="O5" s="209"/>
      <c r="P5" s="209"/>
      <c r="Q5" s="209"/>
      <c r="R5" s="209"/>
      <c r="S5" s="209"/>
      <c r="T5" s="209"/>
      <c r="U5" s="209"/>
      <c r="V5" s="209"/>
      <c r="W5" s="210"/>
      <c r="X5" s="144"/>
      <c r="Y5" s="144"/>
      <c r="Z5" s="144"/>
      <c r="AA5" s="144"/>
      <c r="AB5" s="144"/>
      <c r="AC5" s="144"/>
      <c r="AD5" s="144"/>
      <c r="AE5" s="144"/>
      <c r="AF5" s="144"/>
      <c r="AG5" s="144"/>
      <c r="AH5" s="144"/>
      <c r="AI5" s="144"/>
      <c r="AJ5" s="254"/>
      <c r="AK5" s="209"/>
      <c r="AL5" s="209"/>
      <c r="AM5" s="209"/>
      <c r="AN5" s="209"/>
      <c r="AO5" s="209"/>
      <c r="AP5" s="209"/>
      <c r="AQ5" s="209"/>
      <c r="AR5" s="209"/>
      <c r="AS5" s="209"/>
      <c r="AT5" s="210"/>
      <c r="AU5" s="257" t="s">
        <v>51</v>
      </c>
      <c r="AV5" s="258"/>
      <c r="AW5" s="258"/>
      <c r="AX5" s="258"/>
      <c r="AY5" s="258"/>
      <c r="AZ5" s="258"/>
      <c r="BA5" s="258"/>
      <c r="BB5" s="258"/>
      <c r="BC5" s="258"/>
      <c r="BD5" s="258"/>
      <c r="BE5" s="259"/>
      <c r="BF5" s="240"/>
      <c r="BG5" s="211"/>
      <c r="BH5" s="211"/>
      <c r="BI5" s="211"/>
      <c r="BJ5" s="211"/>
      <c r="BK5" s="211"/>
      <c r="BL5" s="211"/>
      <c r="BM5" s="211"/>
      <c r="BN5" s="211"/>
      <c r="BO5" s="212"/>
      <c r="BP5" s="242"/>
    </row>
    <row r="6" spans="1:68" x14ac:dyDescent="0.25">
      <c r="A6" s="90"/>
      <c r="B6" s="91"/>
      <c r="C6" s="91"/>
      <c r="D6" s="91"/>
      <c r="E6" s="91"/>
      <c r="F6" s="91"/>
      <c r="G6" s="91"/>
      <c r="H6" s="91"/>
      <c r="I6" s="91"/>
      <c r="J6" s="91"/>
      <c r="K6" s="91"/>
      <c r="L6" s="148"/>
      <c r="M6" s="209"/>
      <c r="N6" s="209"/>
      <c r="O6" s="209"/>
      <c r="P6" s="209"/>
      <c r="Q6" s="209"/>
      <c r="R6" s="209"/>
      <c r="S6" s="209"/>
      <c r="T6" s="209"/>
      <c r="U6" s="209"/>
      <c r="V6" s="209"/>
      <c r="W6" s="210"/>
      <c r="X6" s="144"/>
      <c r="Y6" s="144"/>
      <c r="Z6" s="144"/>
      <c r="AA6" s="144"/>
      <c r="AB6" s="144"/>
      <c r="AC6" s="144"/>
      <c r="AD6" s="144"/>
      <c r="AE6" s="144"/>
      <c r="AF6" s="144"/>
      <c r="AG6" s="144"/>
      <c r="AH6" s="144"/>
      <c r="AI6" s="145"/>
      <c r="AJ6" s="186" t="s">
        <v>33</v>
      </c>
      <c r="AK6" s="186"/>
      <c r="AL6" s="186"/>
      <c r="AM6" s="186"/>
      <c r="AN6" s="186"/>
      <c r="AO6" s="186"/>
      <c r="AP6" s="186"/>
      <c r="AQ6" s="186"/>
      <c r="AR6" s="186"/>
      <c r="AS6" s="146" t="s">
        <v>35</v>
      </c>
      <c r="AT6" s="146" t="s">
        <v>34</v>
      </c>
      <c r="AU6" s="243"/>
      <c r="AV6" s="244"/>
      <c r="AW6" s="244"/>
      <c r="AX6" s="244"/>
      <c r="AY6" s="244"/>
      <c r="AZ6" s="244"/>
      <c r="BA6" s="244"/>
      <c r="BB6" s="244"/>
      <c r="BC6" s="244"/>
      <c r="BD6" s="244"/>
      <c r="BE6" s="245"/>
      <c r="BF6" s="239" t="s">
        <v>68</v>
      </c>
      <c r="BG6" s="207"/>
      <c r="BH6" s="207"/>
      <c r="BI6" s="207"/>
      <c r="BJ6" s="207"/>
      <c r="BK6" s="207"/>
      <c r="BL6" s="207"/>
      <c r="BM6" s="207"/>
      <c r="BN6" s="207"/>
      <c r="BO6" s="208"/>
      <c r="BP6" s="241">
        <f>IF(BP2&gt;0,BP2*'4. Fee Rate'!B4,0)</f>
        <v>0</v>
      </c>
    </row>
    <row r="7" spans="1:68" ht="15.75" thickBot="1" x14ac:dyDescent="0.3">
      <c r="A7" s="92"/>
      <c r="B7" s="93"/>
      <c r="C7" s="93"/>
      <c r="D7" s="93"/>
      <c r="E7" s="93"/>
      <c r="F7" s="93"/>
      <c r="G7" s="93"/>
      <c r="H7" s="93"/>
      <c r="I7" s="93"/>
      <c r="J7" s="93"/>
      <c r="K7" s="93"/>
      <c r="L7" s="149"/>
      <c r="M7" s="211"/>
      <c r="N7" s="211"/>
      <c r="O7" s="211"/>
      <c r="P7" s="211"/>
      <c r="Q7" s="211"/>
      <c r="R7" s="211"/>
      <c r="S7" s="211"/>
      <c r="T7" s="211"/>
      <c r="U7" s="211"/>
      <c r="V7" s="211"/>
      <c r="W7" s="212"/>
      <c r="X7" s="143"/>
      <c r="Y7" s="143"/>
      <c r="Z7" s="143"/>
      <c r="AA7" s="143"/>
      <c r="AB7" s="143"/>
      <c r="AC7" s="143"/>
      <c r="AD7" s="143"/>
      <c r="AE7" s="143"/>
      <c r="AF7" s="143"/>
      <c r="AG7" s="143"/>
      <c r="AH7" s="143"/>
      <c r="AI7" s="143"/>
      <c r="AJ7" s="227" t="str">
        <f>IFERROR(VLOOKUP(AS7,'3. CAS Numbers'!$A$2:$C$360,3,FALSE),"")</f>
        <v/>
      </c>
      <c r="AK7" s="228"/>
      <c r="AL7" s="228"/>
      <c r="AM7" s="228"/>
      <c r="AN7" s="228"/>
      <c r="AO7" s="228"/>
      <c r="AP7" s="228"/>
      <c r="AQ7" s="228"/>
      <c r="AR7" s="229"/>
      <c r="AS7" s="137"/>
      <c r="AT7" s="38" t="s">
        <v>36</v>
      </c>
      <c r="AU7" s="263" t="s">
        <v>46</v>
      </c>
      <c r="AV7" s="264"/>
      <c r="AW7" s="264"/>
      <c r="AX7" s="264"/>
      <c r="AY7" s="264"/>
      <c r="AZ7" s="264"/>
      <c r="BA7" s="264"/>
      <c r="BB7" s="264"/>
      <c r="BC7" s="264"/>
      <c r="BD7" s="265"/>
      <c r="BE7" s="41">
        <f>IF(SUM(R44:AE44)&lt;=0,0,ROUND(SUM(R44:AE44),1))</f>
        <v>0</v>
      </c>
      <c r="BF7" s="240"/>
      <c r="BG7" s="211"/>
      <c r="BH7" s="211"/>
      <c r="BI7" s="211"/>
      <c r="BJ7" s="211"/>
      <c r="BK7" s="211"/>
      <c r="BL7" s="211"/>
      <c r="BM7" s="211"/>
      <c r="BN7" s="211"/>
      <c r="BO7" s="212"/>
      <c r="BP7" s="242"/>
    </row>
    <row r="8" spans="1:68" ht="16.5" thickTop="1" thickBot="1" x14ac:dyDescent="0.3">
      <c r="A8" s="213" t="s">
        <v>179</v>
      </c>
      <c r="B8" s="214"/>
      <c r="C8" s="214"/>
      <c r="D8" s="214"/>
      <c r="E8" s="214"/>
      <c r="F8" s="214"/>
      <c r="G8" s="214"/>
      <c r="H8" s="214"/>
      <c r="I8" s="214"/>
      <c r="J8" s="214"/>
      <c r="K8" s="214"/>
      <c r="L8" s="215"/>
      <c r="M8" s="205" t="s">
        <v>28</v>
      </c>
      <c r="N8" s="205"/>
      <c r="O8" s="205"/>
      <c r="P8" s="205"/>
      <c r="Q8" s="205"/>
      <c r="R8" s="203" t="s">
        <v>29</v>
      </c>
      <c r="S8" s="203"/>
      <c r="T8" s="186"/>
      <c r="U8" s="186"/>
      <c r="V8" s="186"/>
      <c r="W8" s="186"/>
      <c r="X8" s="82"/>
      <c r="Y8" s="180" t="s">
        <v>28</v>
      </c>
      <c r="Z8" s="181"/>
      <c r="AA8" s="181"/>
      <c r="AB8" s="182"/>
      <c r="AC8" s="186" t="s">
        <v>29</v>
      </c>
      <c r="AD8" s="186"/>
      <c r="AE8" s="186"/>
      <c r="AF8" s="186"/>
      <c r="AG8" s="186"/>
      <c r="AH8" s="186"/>
      <c r="AI8" s="79"/>
      <c r="AJ8" s="227" t="str">
        <f>IFERROR(VLOOKUP(AS8,'3. CAS Numbers'!$A$2:$C$360,3,FALSE),"")</f>
        <v/>
      </c>
      <c r="AK8" s="228"/>
      <c r="AL8" s="228"/>
      <c r="AM8" s="228"/>
      <c r="AN8" s="228"/>
      <c r="AO8" s="228"/>
      <c r="AP8" s="228"/>
      <c r="AQ8" s="228"/>
      <c r="AR8" s="229"/>
      <c r="AS8" s="137"/>
      <c r="AT8" s="38" t="s">
        <v>37</v>
      </c>
      <c r="AU8" s="263" t="s">
        <v>47</v>
      </c>
      <c r="AV8" s="264"/>
      <c r="AW8" s="264"/>
      <c r="AX8" s="264"/>
      <c r="AY8" s="264"/>
      <c r="AZ8" s="264"/>
      <c r="BA8" s="264"/>
      <c r="BB8" s="264"/>
      <c r="BC8" s="264"/>
      <c r="BD8" s="265"/>
      <c r="BE8" s="41">
        <f>IF(SUM('2. Additional HAP'!C75:AK75)&lt;=0,0,ROUND(SUM('2. Additional HAP'!C75:AK75),1))</f>
        <v>0</v>
      </c>
      <c r="BF8" s="257" t="s">
        <v>65</v>
      </c>
      <c r="BG8" s="258"/>
      <c r="BH8" s="258"/>
      <c r="BI8" s="258"/>
      <c r="BJ8" s="258"/>
      <c r="BK8" s="258"/>
      <c r="BL8" s="258"/>
      <c r="BM8" s="258"/>
      <c r="BN8" s="258"/>
      <c r="BO8" s="258"/>
      <c r="BP8" s="259"/>
    </row>
    <row r="9" spans="1:68" ht="18" x14ac:dyDescent="0.35">
      <c r="D9" s="21" t="s">
        <v>1</v>
      </c>
      <c r="M9" s="206"/>
      <c r="N9" s="206"/>
      <c r="O9" s="206"/>
      <c r="P9" s="206"/>
      <c r="Q9" s="183"/>
      <c r="R9" s="125" t="s">
        <v>163</v>
      </c>
      <c r="S9" s="126" t="s">
        <v>139</v>
      </c>
      <c r="T9" s="125" t="s">
        <v>30</v>
      </c>
      <c r="U9" s="126" t="s">
        <v>137</v>
      </c>
      <c r="V9" s="125" t="s">
        <v>140</v>
      </c>
      <c r="W9" s="126" t="s">
        <v>137</v>
      </c>
      <c r="X9" s="150"/>
      <c r="Y9" s="183"/>
      <c r="Z9" s="184"/>
      <c r="AA9" s="184"/>
      <c r="AB9" s="185"/>
      <c r="AC9" s="125" t="s">
        <v>141</v>
      </c>
      <c r="AD9" s="126" t="s">
        <v>137</v>
      </c>
      <c r="AE9" s="125" t="s">
        <v>186</v>
      </c>
      <c r="AF9" s="126" t="s">
        <v>137</v>
      </c>
      <c r="AG9" s="125" t="s">
        <v>138</v>
      </c>
      <c r="AH9" s="126" t="s">
        <v>137</v>
      </c>
      <c r="AI9" s="150"/>
      <c r="AJ9" s="227" t="str">
        <f>IFERROR(VLOOKUP(AS9,'3. CAS Numbers'!$A$2:$C$360,3,FALSE),"")</f>
        <v/>
      </c>
      <c r="AK9" s="228"/>
      <c r="AL9" s="228"/>
      <c r="AM9" s="228"/>
      <c r="AN9" s="228"/>
      <c r="AO9" s="228"/>
      <c r="AP9" s="228"/>
      <c r="AQ9" s="228"/>
      <c r="AR9" s="229"/>
      <c r="AS9" s="137"/>
      <c r="AT9" s="38" t="s">
        <v>38</v>
      </c>
      <c r="AU9" s="263" t="s">
        <v>48</v>
      </c>
      <c r="AV9" s="264"/>
      <c r="AW9" s="264"/>
      <c r="AX9" s="264"/>
      <c r="AY9" s="264"/>
      <c r="AZ9" s="264"/>
      <c r="BA9" s="264"/>
      <c r="BB9" s="264"/>
      <c r="BC9" s="264"/>
      <c r="BD9" s="265"/>
      <c r="BE9" s="41">
        <f>IF(SUM(BE7:BE8)&lt;=0,0,ROUND(SUM(BE7:BE8),1))</f>
        <v>0</v>
      </c>
      <c r="BF9" s="243"/>
      <c r="BG9" s="244"/>
      <c r="BH9" s="244"/>
      <c r="BI9" s="244"/>
      <c r="BJ9" s="244"/>
      <c r="BK9" s="244"/>
      <c r="BL9" s="244"/>
      <c r="BM9" s="244"/>
      <c r="BN9" s="244"/>
      <c r="BO9" s="244"/>
      <c r="BP9" s="245"/>
    </row>
    <row r="10" spans="1:68" x14ac:dyDescent="0.25">
      <c r="A10" s="22" t="s">
        <v>4</v>
      </c>
      <c r="D10" s="216" t="s">
        <v>3</v>
      </c>
      <c r="E10" s="216"/>
      <c r="F10" s="224"/>
      <c r="G10" s="225"/>
      <c r="H10" s="225"/>
      <c r="I10" s="226"/>
      <c r="K10" s="21" t="s">
        <v>2</v>
      </c>
      <c r="L10" s="84"/>
      <c r="M10" s="188"/>
      <c r="N10" s="189"/>
      <c r="O10" s="189"/>
      <c r="P10" s="189"/>
      <c r="Q10" s="189"/>
      <c r="R10" s="127"/>
      <c r="S10" s="128"/>
      <c r="T10" s="127"/>
      <c r="U10" s="128"/>
      <c r="V10" s="127"/>
      <c r="W10" s="128"/>
      <c r="X10" s="151"/>
      <c r="Y10" s="190" t="str">
        <f>IF(M10=0,"",M10)</f>
        <v/>
      </c>
      <c r="Z10" s="191"/>
      <c r="AA10" s="191"/>
      <c r="AB10" s="192"/>
      <c r="AC10" s="127"/>
      <c r="AD10" s="128"/>
      <c r="AE10" s="127"/>
      <c r="AF10" s="128"/>
      <c r="AG10" s="127"/>
      <c r="AH10" s="128"/>
      <c r="AI10" s="152"/>
      <c r="AJ10" s="227" t="str">
        <f>IFERROR(VLOOKUP(AS10,'3. CAS Numbers'!$A$2:$C$360,3,FALSE),"")</f>
        <v/>
      </c>
      <c r="AK10" s="228"/>
      <c r="AL10" s="228"/>
      <c r="AM10" s="228"/>
      <c r="AN10" s="228"/>
      <c r="AO10" s="228"/>
      <c r="AP10" s="228"/>
      <c r="AQ10" s="228"/>
      <c r="AR10" s="229"/>
      <c r="AS10" s="137"/>
      <c r="AT10" s="38" t="s">
        <v>39</v>
      </c>
      <c r="AU10" s="260" t="s">
        <v>49</v>
      </c>
      <c r="AV10" s="260"/>
      <c r="AW10" s="260"/>
      <c r="AX10" s="260"/>
      <c r="AY10" s="260"/>
      <c r="AZ10" s="260"/>
      <c r="BA10" s="260"/>
      <c r="BB10" s="260"/>
      <c r="BC10" s="260"/>
      <c r="BD10" s="260"/>
      <c r="BE10" s="261"/>
      <c r="BF10" s="239" t="s">
        <v>69</v>
      </c>
      <c r="BG10" s="207"/>
      <c r="BH10" s="207"/>
      <c r="BI10" s="207"/>
      <c r="BJ10" s="207"/>
      <c r="BK10" s="207"/>
      <c r="BL10" s="207"/>
      <c r="BM10" s="207"/>
      <c r="BN10" s="207"/>
      <c r="BO10" s="208"/>
      <c r="BP10" s="241" t="str">
        <f>IF(BE12&gt;0,BE12*'4. Fee Rate'!B3,"")</f>
        <v/>
      </c>
    </row>
    <row r="11" spans="1:68" ht="15" customHeight="1" x14ac:dyDescent="0.25">
      <c r="A11" s="303" t="s">
        <v>713</v>
      </c>
      <c r="B11" s="304"/>
      <c r="C11" s="304"/>
      <c r="D11" s="304"/>
      <c r="E11" s="304"/>
      <c r="F11" s="304"/>
      <c r="G11" s="304"/>
      <c r="H11" s="304"/>
      <c r="I11" s="222" t="s">
        <v>6</v>
      </c>
      <c r="J11" s="222"/>
      <c r="K11" s="222"/>
      <c r="L11" s="28"/>
      <c r="M11" s="188"/>
      <c r="N11" s="189"/>
      <c r="O11" s="189"/>
      <c r="P11" s="189"/>
      <c r="Q11" s="189"/>
      <c r="R11" s="127"/>
      <c r="S11" s="128"/>
      <c r="T11" s="127"/>
      <c r="U11" s="128"/>
      <c r="V11" s="127"/>
      <c r="W11" s="128"/>
      <c r="X11" s="151"/>
      <c r="Y11" s="190" t="str">
        <f t="shared" ref="Y11:Y43" si="0">IF(M11=0,"",M11)</f>
        <v/>
      </c>
      <c r="Z11" s="191"/>
      <c r="AA11" s="191"/>
      <c r="AB11" s="192"/>
      <c r="AC11" s="127"/>
      <c r="AD11" s="128"/>
      <c r="AE11" s="127"/>
      <c r="AF11" s="128"/>
      <c r="AG11" s="127"/>
      <c r="AH11" s="128"/>
      <c r="AI11" s="152"/>
      <c r="AJ11" s="227" t="str">
        <f>IFERROR(VLOOKUP(AS11,'3. CAS Numbers'!$A$2:$C$360,3,FALSE),"")</f>
        <v/>
      </c>
      <c r="AK11" s="228"/>
      <c r="AL11" s="228"/>
      <c r="AM11" s="228"/>
      <c r="AN11" s="228"/>
      <c r="AO11" s="228"/>
      <c r="AP11" s="228"/>
      <c r="AQ11" s="228"/>
      <c r="AR11" s="229"/>
      <c r="AS11" s="137"/>
      <c r="AT11" s="38" t="s">
        <v>40</v>
      </c>
      <c r="AU11" s="260"/>
      <c r="AV11" s="260"/>
      <c r="AW11" s="260"/>
      <c r="AX11" s="260"/>
      <c r="AY11" s="260"/>
      <c r="AZ11" s="260"/>
      <c r="BA11" s="260"/>
      <c r="BB11" s="260"/>
      <c r="BC11" s="260"/>
      <c r="BD11" s="260"/>
      <c r="BE11" s="262"/>
      <c r="BF11" s="240"/>
      <c r="BG11" s="211"/>
      <c r="BH11" s="211"/>
      <c r="BI11" s="211"/>
      <c r="BJ11" s="211"/>
      <c r="BK11" s="211"/>
      <c r="BL11" s="211"/>
      <c r="BM11" s="211"/>
      <c r="BN11" s="211"/>
      <c r="BO11" s="212"/>
      <c r="BP11" s="242"/>
    </row>
    <row r="12" spans="1:68" ht="15" customHeight="1" x14ac:dyDescent="0.25">
      <c r="A12" s="25"/>
      <c r="B12" s="26" t="s">
        <v>23</v>
      </c>
      <c r="E12" s="20"/>
      <c r="F12" s="20"/>
      <c r="G12" s="20"/>
      <c r="I12" s="223"/>
      <c r="J12" s="223"/>
      <c r="K12" s="223"/>
      <c r="L12" s="80"/>
      <c r="M12" s="188"/>
      <c r="N12" s="189"/>
      <c r="O12" s="189"/>
      <c r="P12" s="189"/>
      <c r="Q12" s="189"/>
      <c r="R12" s="127"/>
      <c r="S12" s="128"/>
      <c r="T12" s="127"/>
      <c r="U12" s="128"/>
      <c r="V12" s="127"/>
      <c r="W12" s="128"/>
      <c r="X12" s="151"/>
      <c r="Y12" s="190" t="str">
        <f t="shared" si="0"/>
        <v/>
      </c>
      <c r="Z12" s="191"/>
      <c r="AA12" s="191"/>
      <c r="AB12" s="192"/>
      <c r="AC12" s="127"/>
      <c r="AD12" s="128"/>
      <c r="AE12" s="127"/>
      <c r="AF12" s="128"/>
      <c r="AG12" s="127"/>
      <c r="AH12" s="128"/>
      <c r="AI12" s="152"/>
      <c r="AJ12" s="227" t="str">
        <f>IFERROR(VLOOKUP(AS12,'3. CAS Numbers'!$A$2:$C$360,3,FALSE),"")</f>
        <v/>
      </c>
      <c r="AK12" s="228"/>
      <c r="AL12" s="228"/>
      <c r="AM12" s="228"/>
      <c r="AN12" s="228"/>
      <c r="AO12" s="228"/>
      <c r="AP12" s="228"/>
      <c r="AQ12" s="228"/>
      <c r="AR12" s="229"/>
      <c r="AS12" s="137"/>
      <c r="AT12" s="38" t="s">
        <v>41</v>
      </c>
      <c r="AU12" s="271" t="s">
        <v>50</v>
      </c>
      <c r="AV12" s="272"/>
      <c r="AW12" s="272"/>
      <c r="AX12" s="272"/>
      <c r="AY12" s="272"/>
      <c r="AZ12" s="272"/>
      <c r="BA12" s="272"/>
      <c r="BB12" s="272"/>
      <c r="BC12" s="272"/>
      <c r="BD12" s="273"/>
      <c r="BE12" s="94">
        <f>IFERROR(IF(BE9&lt;=0,0,ROUND(BE9-BE10,0)),0)</f>
        <v>0</v>
      </c>
      <c r="BF12" s="239" t="s">
        <v>70</v>
      </c>
      <c r="BG12" s="207"/>
      <c r="BH12" s="207"/>
      <c r="BI12" s="207"/>
      <c r="BJ12" s="207"/>
      <c r="BK12" s="207"/>
      <c r="BL12" s="207"/>
      <c r="BM12" s="207"/>
      <c r="BN12" s="207"/>
      <c r="BO12" s="208"/>
      <c r="BP12" s="241">
        <f>IF(SUM(BE20,BP4)&lt;=0,0,ROUND(SUM(BE20,BP4),1))</f>
        <v>0</v>
      </c>
    </row>
    <row r="13" spans="1:68" ht="18.75" x14ac:dyDescent="0.25">
      <c r="A13" s="25"/>
      <c r="B13" s="83"/>
      <c r="C13" s="27"/>
      <c r="D13" s="20"/>
      <c r="E13" s="20"/>
      <c r="F13" s="20"/>
      <c r="G13" s="20"/>
      <c r="I13" s="223"/>
      <c r="J13" s="223"/>
      <c r="K13" s="223"/>
      <c r="L13" s="81">
        <v>44287</v>
      </c>
      <c r="M13" s="230"/>
      <c r="N13" s="231"/>
      <c r="O13" s="231"/>
      <c r="P13" s="231"/>
      <c r="Q13" s="231"/>
      <c r="R13" s="127"/>
      <c r="S13" s="128"/>
      <c r="T13" s="127"/>
      <c r="U13" s="128"/>
      <c r="V13" s="127"/>
      <c r="W13" s="128"/>
      <c r="X13" s="151"/>
      <c r="Y13" s="190" t="str">
        <f t="shared" si="0"/>
        <v/>
      </c>
      <c r="Z13" s="191"/>
      <c r="AA13" s="191"/>
      <c r="AB13" s="192"/>
      <c r="AC13" s="127"/>
      <c r="AD13" s="128"/>
      <c r="AE13" s="127"/>
      <c r="AF13" s="128"/>
      <c r="AG13" s="127"/>
      <c r="AH13" s="128"/>
      <c r="AI13" s="152"/>
      <c r="AJ13" s="227" t="str">
        <f>IFERROR(VLOOKUP(AS13,'3. CAS Numbers'!$A$2:$C$360,3,FALSE),"")</f>
        <v/>
      </c>
      <c r="AK13" s="228"/>
      <c r="AL13" s="228"/>
      <c r="AM13" s="228"/>
      <c r="AN13" s="228"/>
      <c r="AO13" s="228"/>
      <c r="AP13" s="228"/>
      <c r="AQ13" s="228"/>
      <c r="AR13" s="229"/>
      <c r="AS13" s="137"/>
      <c r="AT13" s="38" t="s">
        <v>42</v>
      </c>
      <c r="AU13" s="257" t="s">
        <v>52</v>
      </c>
      <c r="AV13" s="258"/>
      <c r="AW13" s="258"/>
      <c r="AX13" s="258"/>
      <c r="AY13" s="258"/>
      <c r="AZ13" s="258"/>
      <c r="BA13" s="258"/>
      <c r="BB13" s="258"/>
      <c r="BC13" s="258"/>
      <c r="BD13" s="258"/>
      <c r="BE13" s="259"/>
      <c r="BF13" s="240"/>
      <c r="BG13" s="211"/>
      <c r="BH13" s="211"/>
      <c r="BI13" s="211"/>
      <c r="BJ13" s="211"/>
      <c r="BK13" s="211"/>
      <c r="BL13" s="211"/>
      <c r="BM13" s="211"/>
      <c r="BN13" s="211"/>
      <c r="BO13" s="212"/>
      <c r="BP13" s="242"/>
    </row>
    <row r="14" spans="1:68" ht="18.75" x14ac:dyDescent="0.25">
      <c r="A14" s="25"/>
      <c r="B14" s="26" t="s">
        <v>25</v>
      </c>
      <c r="F14" s="20"/>
      <c r="G14" s="20"/>
      <c r="H14" s="20"/>
      <c r="I14" s="20"/>
      <c r="J14" s="30"/>
      <c r="K14" s="30"/>
      <c r="L14" s="31"/>
      <c r="M14" s="188"/>
      <c r="N14" s="189"/>
      <c r="O14" s="189"/>
      <c r="P14" s="189"/>
      <c r="Q14" s="189"/>
      <c r="R14" s="127"/>
      <c r="S14" s="128"/>
      <c r="T14" s="127"/>
      <c r="U14" s="128"/>
      <c r="V14" s="127"/>
      <c r="W14" s="128"/>
      <c r="X14" s="151"/>
      <c r="Y14" s="190" t="str">
        <f t="shared" si="0"/>
        <v/>
      </c>
      <c r="Z14" s="191"/>
      <c r="AA14" s="191"/>
      <c r="AB14" s="192"/>
      <c r="AC14" s="127"/>
      <c r="AD14" s="128"/>
      <c r="AE14" s="127"/>
      <c r="AF14" s="128"/>
      <c r="AG14" s="127"/>
      <c r="AH14" s="128"/>
      <c r="AI14" s="152"/>
      <c r="AJ14" s="227" t="str">
        <f>IFERROR(VLOOKUP(AS14,'3. CAS Numbers'!$A$2:$C$360,3,FALSE),"")</f>
        <v/>
      </c>
      <c r="AK14" s="228"/>
      <c r="AL14" s="228"/>
      <c r="AM14" s="228"/>
      <c r="AN14" s="228"/>
      <c r="AO14" s="228"/>
      <c r="AP14" s="228"/>
      <c r="AQ14" s="228"/>
      <c r="AR14" s="229"/>
      <c r="AS14" s="137"/>
      <c r="AT14" s="38" t="s">
        <v>43</v>
      </c>
      <c r="AU14" s="243" t="s">
        <v>53</v>
      </c>
      <c r="AV14" s="244"/>
      <c r="AW14" s="244"/>
      <c r="AX14" s="244"/>
      <c r="AY14" s="244"/>
      <c r="AZ14" s="244"/>
      <c r="BA14" s="244"/>
      <c r="BB14" s="244"/>
      <c r="BC14" s="244"/>
      <c r="BD14" s="244"/>
      <c r="BE14" s="245"/>
      <c r="BF14" s="239" t="s">
        <v>71</v>
      </c>
      <c r="BG14" s="207"/>
      <c r="BH14" s="207"/>
      <c r="BI14" s="207"/>
      <c r="BJ14" s="207"/>
      <c r="BK14" s="207"/>
      <c r="BL14" s="207"/>
      <c r="BM14" s="207"/>
      <c r="BN14" s="207"/>
      <c r="BO14" s="208"/>
      <c r="BP14" s="241">
        <f>IF(SUM(BE22,BP6)&lt;=0,0,ROUND(SUM(BE22,BP6),1))</f>
        <v>0</v>
      </c>
    </row>
    <row r="15" spans="1:68" x14ac:dyDescent="0.25">
      <c r="A15" s="25"/>
      <c r="B15" s="83"/>
      <c r="C15" s="153" t="s">
        <v>26</v>
      </c>
      <c r="D15" s="20" t="s">
        <v>711</v>
      </c>
      <c r="E15" s="29"/>
      <c r="F15" s="20"/>
      <c r="G15" s="20"/>
      <c r="H15" s="20"/>
      <c r="I15" s="20" t="s">
        <v>703</v>
      </c>
      <c r="J15" s="30"/>
      <c r="K15" s="30"/>
      <c r="L15" s="31"/>
      <c r="M15" s="188"/>
      <c r="N15" s="189"/>
      <c r="O15" s="189"/>
      <c r="P15" s="189"/>
      <c r="Q15" s="189"/>
      <c r="R15" s="127"/>
      <c r="S15" s="128"/>
      <c r="T15" s="127"/>
      <c r="U15" s="128"/>
      <c r="V15" s="127"/>
      <c r="W15" s="128"/>
      <c r="X15" s="154"/>
      <c r="Y15" s="190" t="str">
        <f t="shared" si="0"/>
        <v/>
      </c>
      <c r="Z15" s="191"/>
      <c r="AA15" s="191"/>
      <c r="AB15" s="192"/>
      <c r="AC15" s="127"/>
      <c r="AD15" s="128"/>
      <c r="AE15" s="127"/>
      <c r="AF15" s="128"/>
      <c r="AG15" s="127"/>
      <c r="AH15" s="128"/>
      <c r="AI15" s="155"/>
      <c r="AJ15" s="227" t="str">
        <f>IFERROR(VLOOKUP(AS15,'3. CAS Numbers'!$A$2:$C$360,3,FALSE),"")</f>
        <v/>
      </c>
      <c r="AK15" s="228"/>
      <c r="AL15" s="228"/>
      <c r="AM15" s="228"/>
      <c r="AN15" s="228"/>
      <c r="AO15" s="228"/>
      <c r="AP15" s="228"/>
      <c r="AQ15" s="228"/>
      <c r="AR15" s="229"/>
      <c r="AS15" s="137"/>
      <c r="AT15" s="38" t="s">
        <v>165</v>
      </c>
      <c r="AU15" s="246" t="s">
        <v>54</v>
      </c>
      <c r="AV15" s="247"/>
      <c r="AW15" s="247"/>
      <c r="AX15" s="247"/>
      <c r="AY15" s="247"/>
      <c r="AZ15" s="247"/>
      <c r="BA15" s="247"/>
      <c r="BB15" s="247"/>
      <c r="BC15" s="247"/>
      <c r="BD15" s="247"/>
      <c r="BE15" s="248"/>
      <c r="BF15" s="240"/>
      <c r="BG15" s="211"/>
      <c r="BH15" s="211"/>
      <c r="BI15" s="211"/>
      <c r="BJ15" s="211"/>
      <c r="BK15" s="211"/>
      <c r="BL15" s="211"/>
      <c r="BM15" s="211"/>
      <c r="BN15" s="211"/>
      <c r="BO15" s="212"/>
      <c r="BP15" s="242"/>
    </row>
    <row r="16" spans="1:68" ht="15" customHeight="1" x14ac:dyDescent="0.25">
      <c r="A16" s="131"/>
      <c r="B16" s="156"/>
      <c r="C16" s="132" t="s">
        <v>27</v>
      </c>
      <c r="D16" s="132" t="s">
        <v>5</v>
      </c>
      <c r="E16" s="132"/>
      <c r="F16" s="132"/>
      <c r="G16" s="20"/>
      <c r="H16" s="20"/>
      <c r="I16" s="176"/>
      <c r="J16" s="122" t="s">
        <v>701</v>
      </c>
      <c r="K16" s="21" t="s">
        <v>702</v>
      </c>
      <c r="L16" s="234"/>
      <c r="M16" s="188"/>
      <c r="N16" s="189"/>
      <c r="O16" s="189"/>
      <c r="P16" s="189"/>
      <c r="Q16" s="189"/>
      <c r="R16" s="127"/>
      <c r="S16" s="128"/>
      <c r="T16" s="127"/>
      <c r="U16" s="128"/>
      <c r="V16" s="127"/>
      <c r="W16" s="128"/>
      <c r="X16" s="157"/>
      <c r="Y16" s="190" t="str">
        <f t="shared" si="0"/>
        <v/>
      </c>
      <c r="Z16" s="191"/>
      <c r="AA16" s="191"/>
      <c r="AB16" s="192"/>
      <c r="AC16" s="127"/>
      <c r="AD16" s="128"/>
      <c r="AE16" s="127"/>
      <c r="AF16" s="128"/>
      <c r="AG16" s="127"/>
      <c r="AH16" s="128"/>
      <c r="AI16" s="155"/>
      <c r="AJ16" s="239" t="s">
        <v>189</v>
      </c>
      <c r="AK16" s="207"/>
      <c r="AL16" s="207"/>
      <c r="AM16" s="207"/>
      <c r="AN16" s="207"/>
      <c r="AO16" s="207"/>
      <c r="AP16" s="207"/>
      <c r="AQ16" s="207"/>
      <c r="AR16" s="207"/>
      <c r="AS16" s="207"/>
      <c r="AT16" s="208"/>
      <c r="AU16" s="249"/>
      <c r="AV16" s="250"/>
      <c r="AW16" s="250"/>
      <c r="AX16" s="250"/>
      <c r="AY16" s="250"/>
      <c r="AZ16" s="250"/>
      <c r="BA16" s="250"/>
      <c r="BB16" s="250"/>
      <c r="BC16" s="250"/>
      <c r="BD16" s="250"/>
      <c r="BE16" s="251"/>
      <c r="BF16" s="239" t="s">
        <v>72</v>
      </c>
      <c r="BG16" s="207"/>
      <c r="BH16" s="207"/>
      <c r="BI16" s="207"/>
      <c r="BJ16" s="207"/>
      <c r="BK16" s="207"/>
      <c r="BL16" s="207"/>
      <c r="BM16" s="207"/>
      <c r="BN16" s="207"/>
      <c r="BO16" s="208"/>
      <c r="BP16" s="241" t="str">
        <f>IFERROR(IF(BP12&gt;0,ROUND(BP12+BP10,1),IF(BP14&gt;0,ROUND(BP10-BP14,1),BP10)),0)</f>
        <v/>
      </c>
    </row>
    <row r="17" spans="1:68" ht="15" customHeight="1" x14ac:dyDescent="0.25">
      <c r="A17" s="301" t="s">
        <v>710</v>
      </c>
      <c r="B17" s="302"/>
      <c r="C17" s="302"/>
      <c r="D17" s="302"/>
      <c r="E17" s="302"/>
      <c r="F17" s="302"/>
      <c r="G17" s="20"/>
      <c r="H17" s="20"/>
      <c r="I17" s="20"/>
      <c r="J17" s="122"/>
      <c r="K17" s="20"/>
      <c r="L17" s="234"/>
      <c r="M17" s="188"/>
      <c r="N17" s="189"/>
      <c r="O17" s="189"/>
      <c r="P17" s="189"/>
      <c r="Q17" s="189"/>
      <c r="R17" s="127"/>
      <c r="S17" s="128"/>
      <c r="T17" s="127"/>
      <c r="U17" s="128"/>
      <c r="V17" s="127"/>
      <c r="W17" s="128"/>
      <c r="X17" s="157"/>
      <c r="Y17" s="190" t="str">
        <f t="shared" si="0"/>
        <v/>
      </c>
      <c r="Z17" s="191"/>
      <c r="AA17" s="191"/>
      <c r="AB17" s="192"/>
      <c r="AC17" s="127"/>
      <c r="AD17" s="128"/>
      <c r="AE17" s="127"/>
      <c r="AF17" s="128"/>
      <c r="AG17" s="127"/>
      <c r="AH17" s="128"/>
      <c r="AI17" s="158"/>
      <c r="AJ17" s="254"/>
      <c r="AK17" s="209"/>
      <c r="AL17" s="209"/>
      <c r="AM17" s="209"/>
      <c r="AN17" s="209"/>
      <c r="AO17" s="209"/>
      <c r="AP17" s="209"/>
      <c r="AQ17" s="209"/>
      <c r="AR17" s="209"/>
      <c r="AS17" s="209"/>
      <c r="AT17" s="210"/>
      <c r="AU17" s="271" t="s">
        <v>133</v>
      </c>
      <c r="AV17" s="272"/>
      <c r="AW17" s="272"/>
      <c r="AX17" s="272"/>
      <c r="AY17" s="272"/>
      <c r="AZ17" s="272"/>
      <c r="BA17" s="272"/>
      <c r="BB17" s="272"/>
      <c r="BC17" s="272"/>
      <c r="BD17" s="273"/>
      <c r="BE17" s="89"/>
      <c r="BF17" s="254"/>
      <c r="BG17" s="209"/>
      <c r="BH17" s="209"/>
      <c r="BI17" s="209"/>
      <c r="BJ17" s="209"/>
      <c r="BK17" s="209"/>
      <c r="BL17" s="209"/>
      <c r="BM17" s="209"/>
      <c r="BN17" s="209"/>
      <c r="BO17" s="210"/>
      <c r="BP17" s="270"/>
    </row>
    <row r="18" spans="1:68" ht="15" customHeight="1" x14ac:dyDescent="0.25">
      <c r="A18" s="131"/>
      <c r="B18" s="133" t="s">
        <v>25</v>
      </c>
      <c r="C18" s="133"/>
      <c r="D18" s="132"/>
      <c r="E18" s="132"/>
      <c r="F18" s="132"/>
      <c r="G18" s="20"/>
      <c r="H18" s="20"/>
      <c r="I18" s="20"/>
      <c r="J18" s="20"/>
      <c r="K18" s="20"/>
      <c r="L18" s="31"/>
      <c r="M18" s="230"/>
      <c r="N18" s="231"/>
      <c r="O18" s="231"/>
      <c r="P18" s="231"/>
      <c r="Q18" s="231"/>
      <c r="R18" s="127"/>
      <c r="S18" s="128"/>
      <c r="T18" s="127"/>
      <c r="U18" s="128"/>
      <c r="V18" s="127"/>
      <c r="W18" s="128"/>
      <c r="X18" s="157"/>
      <c r="Y18" s="190" t="str">
        <f t="shared" si="0"/>
        <v/>
      </c>
      <c r="Z18" s="191"/>
      <c r="AA18" s="191"/>
      <c r="AB18" s="192"/>
      <c r="AC18" s="127"/>
      <c r="AD18" s="128"/>
      <c r="AE18" s="127"/>
      <c r="AF18" s="128"/>
      <c r="AG18" s="127"/>
      <c r="AH18" s="128"/>
      <c r="AI18" s="158"/>
      <c r="AJ18" s="254"/>
      <c r="AK18" s="209"/>
      <c r="AL18" s="209"/>
      <c r="AM18" s="209"/>
      <c r="AN18" s="209"/>
      <c r="AO18" s="209"/>
      <c r="AP18" s="209"/>
      <c r="AQ18" s="209"/>
      <c r="AR18" s="209"/>
      <c r="AS18" s="209"/>
      <c r="AT18" s="210"/>
      <c r="AU18" s="271" t="s">
        <v>59</v>
      </c>
      <c r="AV18" s="272"/>
      <c r="AW18" s="272"/>
      <c r="AX18" s="272"/>
      <c r="AY18" s="272"/>
      <c r="AZ18" s="272"/>
      <c r="BA18" s="272"/>
      <c r="BB18" s="272"/>
      <c r="BC18" s="272"/>
      <c r="BD18" s="273"/>
      <c r="BE18" s="42">
        <f>IF(BE17&gt;0,IF(BE12&gt;BE17,ROUND(BE12-BE17,1),0),0)</f>
        <v>0</v>
      </c>
      <c r="BF18" s="254"/>
      <c r="BG18" s="209"/>
      <c r="BH18" s="209"/>
      <c r="BI18" s="209"/>
      <c r="BJ18" s="209"/>
      <c r="BK18" s="209"/>
      <c r="BL18" s="209"/>
      <c r="BM18" s="209"/>
      <c r="BN18" s="209"/>
      <c r="BO18" s="210"/>
      <c r="BP18" s="242"/>
    </row>
    <row r="19" spans="1:68" ht="15" customHeight="1" x14ac:dyDescent="0.25">
      <c r="A19" s="131"/>
      <c r="B19" s="132"/>
      <c r="C19" s="132" t="s">
        <v>26</v>
      </c>
      <c r="D19" s="132" t="s">
        <v>7</v>
      </c>
      <c r="E19" s="134"/>
      <c r="F19" s="132"/>
      <c r="G19" s="20"/>
      <c r="H19" s="20"/>
      <c r="J19" s="20"/>
      <c r="K19" s="20"/>
      <c r="L19" s="31"/>
      <c r="M19" s="188"/>
      <c r="N19" s="189"/>
      <c r="O19" s="189"/>
      <c r="P19" s="189"/>
      <c r="Q19" s="189"/>
      <c r="R19" s="127"/>
      <c r="S19" s="128"/>
      <c r="T19" s="127"/>
      <c r="U19" s="128"/>
      <c r="V19" s="127"/>
      <c r="W19" s="128"/>
      <c r="X19" s="157"/>
      <c r="Y19" s="190" t="str">
        <f t="shared" si="0"/>
        <v/>
      </c>
      <c r="Z19" s="191"/>
      <c r="AA19" s="191"/>
      <c r="AB19" s="192"/>
      <c r="AC19" s="127"/>
      <c r="AD19" s="128"/>
      <c r="AE19" s="127"/>
      <c r="AF19" s="128"/>
      <c r="AG19" s="127"/>
      <c r="AH19" s="128"/>
      <c r="AI19" s="159"/>
      <c r="AJ19" s="240"/>
      <c r="AK19" s="211"/>
      <c r="AL19" s="211"/>
      <c r="AM19" s="211"/>
      <c r="AN19" s="211"/>
      <c r="AO19" s="211"/>
      <c r="AP19" s="211"/>
      <c r="AQ19" s="211"/>
      <c r="AR19" s="211"/>
      <c r="AS19" s="211"/>
      <c r="AT19" s="212"/>
      <c r="AU19" s="271" t="s">
        <v>60</v>
      </c>
      <c r="AV19" s="272"/>
      <c r="AW19" s="272"/>
      <c r="AX19" s="272"/>
      <c r="AY19" s="272"/>
      <c r="AZ19" s="272"/>
      <c r="BA19" s="272"/>
      <c r="BB19" s="272"/>
      <c r="BC19" s="272"/>
      <c r="BD19" s="273"/>
      <c r="BE19" s="42">
        <f>IF(BE17&gt;0,IF(BE17&gt;BE12,ROUND(BE17-BE12,1),0),0)</f>
        <v>0</v>
      </c>
      <c r="BF19" s="239" t="s">
        <v>73</v>
      </c>
      <c r="BG19" s="207"/>
      <c r="BH19" s="207"/>
      <c r="BI19" s="207"/>
      <c r="BJ19" s="207"/>
      <c r="BK19" s="207"/>
      <c r="BL19" s="207"/>
      <c r="BM19" s="207"/>
      <c r="BN19" s="207"/>
      <c r="BO19" s="208"/>
      <c r="BP19" s="280"/>
    </row>
    <row r="20" spans="1:68" x14ac:dyDescent="0.25">
      <c r="A20" s="131"/>
      <c r="B20" s="132"/>
      <c r="C20" s="132" t="s">
        <v>27</v>
      </c>
      <c r="D20" s="132" t="s">
        <v>9</v>
      </c>
      <c r="E20" s="134"/>
      <c r="F20" s="132"/>
      <c r="G20" s="20"/>
      <c r="H20" s="20"/>
      <c r="J20" s="20"/>
      <c r="K20" s="20"/>
      <c r="L20" s="31"/>
      <c r="M20" s="188"/>
      <c r="N20" s="189"/>
      <c r="O20" s="189"/>
      <c r="P20" s="189"/>
      <c r="Q20" s="189"/>
      <c r="R20" s="127"/>
      <c r="S20" s="128"/>
      <c r="T20" s="127"/>
      <c r="U20" s="128"/>
      <c r="V20" s="127"/>
      <c r="W20" s="128"/>
      <c r="X20" s="157"/>
      <c r="Y20" s="190" t="str">
        <f t="shared" si="0"/>
        <v/>
      </c>
      <c r="Z20" s="191"/>
      <c r="AA20" s="191"/>
      <c r="AB20" s="192"/>
      <c r="AC20" s="127"/>
      <c r="AD20" s="128"/>
      <c r="AE20" s="127"/>
      <c r="AF20" s="128"/>
      <c r="AG20" s="127"/>
      <c r="AH20" s="128"/>
      <c r="AI20" s="160"/>
      <c r="AJ20" s="290" t="s">
        <v>28</v>
      </c>
      <c r="AK20" s="290"/>
      <c r="AL20" s="186" t="s">
        <v>44</v>
      </c>
      <c r="AM20" s="186"/>
      <c r="AN20" s="186"/>
      <c r="AO20" s="186"/>
      <c r="AP20" s="186"/>
      <c r="AQ20" s="186"/>
      <c r="AR20" s="186"/>
      <c r="AS20" s="186"/>
      <c r="AT20" s="186"/>
      <c r="AU20" s="274" t="s">
        <v>55</v>
      </c>
      <c r="AV20" s="275"/>
      <c r="AW20" s="275"/>
      <c r="AX20" s="275"/>
      <c r="AY20" s="275"/>
      <c r="AZ20" s="275"/>
      <c r="BA20" s="275"/>
      <c r="BB20" s="275"/>
      <c r="BC20" s="275"/>
      <c r="BD20" s="276"/>
      <c r="BE20" s="241">
        <f>IFERROR(IF(BE18&gt;0,BE18*'4. Fee Rate'!B4,0),0)</f>
        <v>0</v>
      </c>
      <c r="BF20" s="240"/>
      <c r="BG20" s="211"/>
      <c r="BH20" s="211"/>
      <c r="BI20" s="211"/>
      <c r="BJ20" s="211"/>
      <c r="BK20" s="211"/>
      <c r="BL20" s="211"/>
      <c r="BM20" s="211"/>
      <c r="BN20" s="211"/>
      <c r="BO20" s="212"/>
      <c r="BP20" s="281"/>
    </row>
    <row r="21" spans="1:68" ht="15" customHeight="1" x14ac:dyDescent="0.25">
      <c r="A21" s="131"/>
      <c r="B21" s="132"/>
      <c r="C21" s="132"/>
      <c r="D21" s="132" t="s">
        <v>8</v>
      </c>
      <c r="E21" s="134"/>
      <c r="F21" s="132"/>
      <c r="G21" s="20"/>
      <c r="H21" s="20"/>
      <c r="J21" s="20"/>
      <c r="K21" s="20"/>
      <c r="L21" s="31"/>
      <c r="M21" s="188"/>
      <c r="N21" s="189"/>
      <c r="O21" s="189"/>
      <c r="P21" s="189"/>
      <c r="Q21" s="189"/>
      <c r="R21" s="127"/>
      <c r="S21" s="128"/>
      <c r="T21" s="127"/>
      <c r="U21" s="128"/>
      <c r="V21" s="127"/>
      <c r="W21" s="128"/>
      <c r="X21" s="157"/>
      <c r="Y21" s="190" t="str">
        <f t="shared" si="0"/>
        <v/>
      </c>
      <c r="Z21" s="191"/>
      <c r="AA21" s="191"/>
      <c r="AB21" s="192"/>
      <c r="AC21" s="127"/>
      <c r="AD21" s="128"/>
      <c r="AE21" s="127"/>
      <c r="AF21" s="128"/>
      <c r="AG21" s="127"/>
      <c r="AH21" s="128"/>
      <c r="AI21" s="160"/>
      <c r="AJ21" s="290"/>
      <c r="AK21" s="290"/>
      <c r="AL21" s="88" t="s">
        <v>36</v>
      </c>
      <c r="AM21" s="88" t="s">
        <v>37</v>
      </c>
      <c r="AN21" s="88" t="s">
        <v>38</v>
      </c>
      <c r="AO21" s="88" t="s">
        <v>39</v>
      </c>
      <c r="AP21" s="88" t="s">
        <v>40</v>
      </c>
      <c r="AQ21" s="88" t="s">
        <v>41</v>
      </c>
      <c r="AR21" s="88" t="s">
        <v>42</v>
      </c>
      <c r="AS21" s="88" t="s">
        <v>43</v>
      </c>
      <c r="AT21" s="88" t="s">
        <v>165</v>
      </c>
      <c r="AU21" s="277"/>
      <c r="AV21" s="278"/>
      <c r="AW21" s="278"/>
      <c r="AX21" s="278"/>
      <c r="AY21" s="278"/>
      <c r="AZ21" s="278"/>
      <c r="BA21" s="278"/>
      <c r="BB21" s="278"/>
      <c r="BC21" s="278"/>
      <c r="BD21" s="279"/>
      <c r="BE21" s="242"/>
      <c r="BF21" s="239" t="s">
        <v>74</v>
      </c>
      <c r="BG21" s="207"/>
      <c r="BH21" s="207"/>
      <c r="BI21" s="207"/>
      <c r="BJ21" s="207"/>
      <c r="BK21" s="207"/>
      <c r="BL21" s="207"/>
      <c r="BM21" s="207"/>
      <c r="BN21" s="207"/>
      <c r="BO21" s="208"/>
      <c r="BP21" s="241" t="str">
        <f>IF(BP19&gt;0,ROUND(BP16-BP19,2),BP16)</f>
        <v/>
      </c>
    </row>
    <row r="22" spans="1:68" ht="15" customHeight="1" x14ac:dyDescent="0.25">
      <c r="A22" s="25"/>
      <c r="B22" s="20"/>
      <c r="C22" s="20"/>
      <c r="D22" s="20"/>
      <c r="E22" s="20"/>
      <c r="F22" s="20"/>
      <c r="G22" s="20"/>
      <c r="H22" s="20"/>
      <c r="I22" s="20"/>
      <c r="J22" s="20"/>
      <c r="K22" s="26" t="s">
        <v>22</v>
      </c>
      <c r="L22" s="31"/>
      <c r="M22" s="188"/>
      <c r="N22" s="189"/>
      <c r="O22" s="189"/>
      <c r="P22" s="189"/>
      <c r="Q22" s="189"/>
      <c r="R22" s="127"/>
      <c r="S22" s="128"/>
      <c r="T22" s="127"/>
      <c r="U22" s="128"/>
      <c r="V22" s="127"/>
      <c r="W22" s="128"/>
      <c r="X22" s="157"/>
      <c r="Y22" s="190" t="str">
        <f t="shared" si="0"/>
        <v/>
      </c>
      <c r="Z22" s="191"/>
      <c r="AA22" s="191"/>
      <c r="AB22" s="192"/>
      <c r="AC22" s="127"/>
      <c r="AD22" s="128"/>
      <c r="AE22" s="127"/>
      <c r="AF22" s="128"/>
      <c r="AG22" s="127"/>
      <c r="AH22" s="128"/>
      <c r="AI22" s="160"/>
      <c r="AJ22" s="187" t="str">
        <f t="shared" ref="AJ22:AJ32" si="1">IF(M10&gt;0,M10,"")</f>
        <v/>
      </c>
      <c r="AK22" s="187"/>
      <c r="AL22" s="120"/>
      <c r="AM22" s="120"/>
      <c r="AN22" s="120"/>
      <c r="AO22" s="120"/>
      <c r="AP22" s="120"/>
      <c r="AQ22" s="120"/>
      <c r="AR22" s="120"/>
      <c r="AS22" s="120"/>
      <c r="AT22" s="120"/>
      <c r="AU22" s="274" t="s">
        <v>56</v>
      </c>
      <c r="AV22" s="275"/>
      <c r="AW22" s="275"/>
      <c r="AX22" s="275"/>
      <c r="AY22" s="275"/>
      <c r="AZ22" s="275"/>
      <c r="BA22" s="275"/>
      <c r="BB22" s="275"/>
      <c r="BC22" s="275"/>
      <c r="BD22" s="276"/>
      <c r="BE22" s="241">
        <f>IFERROR(IF(BE19&gt;0,BE19*'4. Fee Rate'!B4,0),0)</f>
        <v>0</v>
      </c>
      <c r="BF22" s="240"/>
      <c r="BG22" s="211"/>
      <c r="BH22" s="211"/>
      <c r="BI22" s="211"/>
      <c r="BJ22" s="211"/>
      <c r="BK22" s="211"/>
      <c r="BL22" s="211"/>
      <c r="BM22" s="211"/>
      <c r="BN22" s="211"/>
      <c r="BO22" s="212"/>
      <c r="BP22" s="242"/>
    </row>
    <row r="23" spans="1:68" ht="15" customHeight="1" x14ac:dyDescent="0.25">
      <c r="A23" s="32"/>
      <c r="B23" s="33"/>
      <c r="C23" s="33"/>
      <c r="D23" s="33"/>
      <c r="E23" s="33"/>
      <c r="F23" s="33"/>
      <c r="G23" s="33"/>
      <c r="H23" s="33"/>
      <c r="I23" s="33"/>
      <c r="J23" s="34" t="s">
        <v>21</v>
      </c>
      <c r="K23" s="85"/>
      <c r="L23" s="35"/>
      <c r="M23" s="188"/>
      <c r="N23" s="189"/>
      <c r="O23" s="189"/>
      <c r="P23" s="189"/>
      <c r="Q23" s="189"/>
      <c r="R23" s="127"/>
      <c r="S23" s="128"/>
      <c r="T23" s="127"/>
      <c r="U23" s="128"/>
      <c r="V23" s="127"/>
      <c r="W23" s="128"/>
      <c r="X23" s="157"/>
      <c r="Y23" s="190" t="str">
        <f t="shared" si="0"/>
        <v/>
      </c>
      <c r="Z23" s="191"/>
      <c r="AA23" s="191"/>
      <c r="AB23" s="192"/>
      <c r="AC23" s="127"/>
      <c r="AD23" s="128"/>
      <c r="AE23" s="127"/>
      <c r="AF23" s="128"/>
      <c r="AG23" s="127"/>
      <c r="AH23" s="128"/>
      <c r="AI23" s="160"/>
      <c r="AJ23" s="187" t="str">
        <f t="shared" si="1"/>
        <v/>
      </c>
      <c r="AK23" s="187"/>
      <c r="AL23" s="120"/>
      <c r="AM23" s="120"/>
      <c r="AN23" s="120"/>
      <c r="AO23" s="120"/>
      <c r="AP23" s="120"/>
      <c r="AQ23" s="120"/>
      <c r="AR23" s="120"/>
      <c r="AS23" s="120"/>
      <c r="AT23" s="120"/>
      <c r="AU23" s="277"/>
      <c r="AV23" s="278"/>
      <c r="AW23" s="278"/>
      <c r="AX23" s="278"/>
      <c r="AY23" s="278"/>
      <c r="AZ23" s="278"/>
      <c r="BA23" s="278"/>
      <c r="BB23" s="278"/>
      <c r="BC23" s="278"/>
      <c r="BD23" s="279"/>
      <c r="BE23" s="242"/>
      <c r="BF23" s="257" t="s">
        <v>76</v>
      </c>
      <c r="BG23" s="258"/>
      <c r="BH23" s="258"/>
      <c r="BI23" s="258"/>
      <c r="BJ23" s="258"/>
      <c r="BK23" s="258"/>
      <c r="BL23" s="258"/>
      <c r="BM23" s="258"/>
      <c r="BN23" s="258"/>
      <c r="BO23" s="258"/>
      <c r="BP23" s="259"/>
    </row>
    <row r="24" spans="1:68" ht="18.75" customHeight="1" x14ac:dyDescent="0.25">
      <c r="M24" s="188"/>
      <c r="N24" s="189"/>
      <c r="O24" s="189"/>
      <c r="P24" s="189"/>
      <c r="Q24" s="189"/>
      <c r="R24" s="127"/>
      <c r="S24" s="128"/>
      <c r="T24" s="127"/>
      <c r="U24" s="128"/>
      <c r="V24" s="127"/>
      <c r="W24" s="128"/>
      <c r="X24" s="157"/>
      <c r="Y24" s="190" t="str">
        <f t="shared" si="0"/>
        <v/>
      </c>
      <c r="Z24" s="191"/>
      <c r="AA24" s="191"/>
      <c r="AB24" s="192"/>
      <c r="AC24" s="127"/>
      <c r="AD24" s="128"/>
      <c r="AE24" s="127"/>
      <c r="AF24" s="128"/>
      <c r="AG24" s="127"/>
      <c r="AH24" s="128"/>
      <c r="AI24" s="160"/>
      <c r="AJ24" s="187" t="str">
        <f t="shared" si="1"/>
        <v/>
      </c>
      <c r="AK24" s="187"/>
      <c r="AL24" s="120"/>
      <c r="AM24" s="120"/>
      <c r="AN24" s="120"/>
      <c r="AO24" s="120"/>
      <c r="AP24" s="120"/>
      <c r="AQ24" s="120"/>
      <c r="AR24" s="120"/>
      <c r="AS24" s="120"/>
      <c r="AT24" s="120"/>
      <c r="AU24" s="257" t="s">
        <v>52</v>
      </c>
      <c r="AV24" s="258"/>
      <c r="AW24" s="258"/>
      <c r="AX24" s="258"/>
      <c r="AY24" s="258"/>
      <c r="AZ24" s="258"/>
      <c r="BA24" s="258"/>
      <c r="BB24" s="258"/>
      <c r="BC24" s="258"/>
      <c r="BD24" s="258"/>
      <c r="BE24" s="259"/>
      <c r="BF24" s="282"/>
      <c r="BG24" s="283"/>
      <c r="BH24" s="283"/>
      <c r="BI24" s="283"/>
      <c r="BJ24" s="283"/>
      <c r="BK24" s="283"/>
      <c r="BL24" s="283"/>
      <c r="BM24" s="283"/>
      <c r="BN24" s="283"/>
      <c r="BO24" s="283"/>
      <c r="BP24" s="284"/>
    </row>
    <row r="25" spans="1:68" ht="15" customHeight="1" x14ac:dyDescent="0.25">
      <c r="A25" s="22" t="s">
        <v>10</v>
      </c>
      <c r="M25" s="188"/>
      <c r="N25" s="189"/>
      <c r="O25" s="189"/>
      <c r="P25" s="189"/>
      <c r="Q25" s="189"/>
      <c r="R25" s="127"/>
      <c r="S25" s="128"/>
      <c r="T25" s="127"/>
      <c r="U25" s="128"/>
      <c r="V25" s="127"/>
      <c r="W25" s="128"/>
      <c r="X25" s="157"/>
      <c r="Y25" s="190" t="str">
        <f t="shared" si="0"/>
        <v/>
      </c>
      <c r="Z25" s="191"/>
      <c r="AA25" s="191"/>
      <c r="AB25" s="192"/>
      <c r="AC25" s="127"/>
      <c r="AD25" s="128"/>
      <c r="AE25" s="127"/>
      <c r="AF25" s="128"/>
      <c r="AG25" s="127"/>
      <c r="AH25" s="128"/>
      <c r="AI25" s="160"/>
      <c r="AJ25" s="187" t="str">
        <f t="shared" si="1"/>
        <v/>
      </c>
      <c r="AK25" s="187"/>
      <c r="AL25" s="120"/>
      <c r="AM25" s="120"/>
      <c r="AN25" s="120"/>
      <c r="AO25" s="120"/>
      <c r="AP25" s="120"/>
      <c r="AQ25" s="120"/>
      <c r="AR25" s="120"/>
      <c r="AS25" s="120"/>
      <c r="AT25" s="120"/>
      <c r="AU25" s="243" t="s">
        <v>57</v>
      </c>
      <c r="AV25" s="244"/>
      <c r="AW25" s="244"/>
      <c r="AX25" s="244"/>
      <c r="AY25" s="244"/>
      <c r="AZ25" s="244"/>
      <c r="BA25" s="244"/>
      <c r="BB25" s="244"/>
      <c r="BC25" s="244"/>
      <c r="BD25" s="244"/>
      <c r="BE25" s="245"/>
      <c r="BF25" s="292" t="s">
        <v>75</v>
      </c>
      <c r="BG25" s="293"/>
      <c r="BH25" s="293"/>
      <c r="BI25" s="293"/>
      <c r="BJ25" s="293"/>
      <c r="BK25" s="293"/>
      <c r="BL25" s="293"/>
      <c r="BM25" s="293"/>
      <c r="BN25" s="293"/>
      <c r="BO25" s="293"/>
      <c r="BP25" s="294"/>
    </row>
    <row r="26" spans="1:68" x14ac:dyDescent="0.25">
      <c r="A26" s="306" t="s">
        <v>24</v>
      </c>
      <c r="B26" s="307"/>
      <c r="C26" s="140"/>
      <c r="D26" s="39" t="s">
        <v>131</v>
      </c>
      <c r="E26" s="138"/>
      <c r="F26" s="129"/>
      <c r="G26" s="24"/>
      <c r="H26" s="24"/>
      <c r="I26" s="24"/>
      <c r="J26" s="24"/>
      <c r="K26" s="24"/>
      <c r="L26" s="36"/>
      <c r="M26" s="188"/>
      <c r="N26" s="189"/>
      <c r="O26" s="189"/>
      <c r="P26" s="189"/>
      <c r="Q26" s="189"/>
      <c r="R26" s="127"/>
      <c r="S26" s="128"/>
      <c r="T26" s="127"/>
      <c r="U26" s="128"/>
      <c r="V26" s="127"/>
      <c r="W26" s="128"/>
      <c r="X26" s="157"/>
      <c r="Y26" s="190" t="str">
        <f t="shared" si="0"/>
        <v/>
      </c>
      <c r="Z26" s="191"/>
      <c r="AA26" s="191"/>
      <c r="AB26" s="192"/>
      <c r="AC26" s="127"/>
      <c r="AD26" s="128"/>
      <c r="AE26" s="127"/>
      <c r="AF26" s="128"/>
      <c r="AG26" s="127"/>
      <c r="AH26" s="128"/>
      <c r="AI26" s="160"/>
      <c r="AJ26" s="187" t="str">
        <f t="shared" si="1"/>
        <v/>
      </c>
      <c r="AK26" s="187"/>
      <c r="AL26" s="120"/>
      <c r="AM26" s="120"/>
      <c r="AN26" s="120"/>
      <c r="AO26" s="120"/>
      <c r="AP26" s="120"/>
      <c r="AQ26" s="120"/>
      <c r="AR26" s="120"/>
      <c r="AS26" s="120"/>
      <c r="AT26" s="120"/>
      <c r="AU26" s="246" t="s">
        <v>181</v>
      </c>
      <c r="AV26" s="247"/>
      <c r="AW26" s="247"/>
      <c r="AX26" s="247"/>
      <c r="AY26" s="247"/>
      <c r="AZ26" s="247"/>
      <c r="BA26" s="247"/>
      <c r="BB26" s="247"/>
      <c r="BC26" s="247"/>
      <c r="BD26" s="247"/>
      <c r="BE26" s="248"/>
      <c r="BF26" s="292"/>
      <c r="BG26" s="293"/>
      <c r="BH26" s="293"/>
      <c r="BI26" s="293"/>
      <c r="BJ26" s="293"/>
      <c r="BK26" s="293"/>
      <c r="BL26" s="293"/>
      <c r="BM26" s="293"/>
      <c r="BN26" s="293"/>
      <c r="BO26" s="293"/>
      <c r="BP26" s="294"/>
    </row>
    <row r="27" spans="1:68" x14ac:dyDescent="0.25">
      <c r="A27" s="25"/>
      <c r="B27" s="20"/>
      <c r="C27" s="20"/>
      <c r="D27" s="20"/>
      <c r="E27" s="141" t="s">
        <v>706</v>
      </c>
      <c r="F27" s="141" t="s">
        <v>707</v>
      </c>
      <c r="G27" s="20"/>
      <c r="H27" s="20"/>
      <c r="I27" s="20"/>
      <c r="J27" s="20"/>
      <c r="K27" s="20"/>
      <c r="L27" s="31"/>
      <c r="M27" s="188"/>
      <c r="N27" s="189"/>
      <c r="O27" s="189"/>
      <c r="P27" s="189"/>
      <c r="Q27" s="189"/>
      <c r="R27" s="127"/>
      <c r="S27" s="128"/>
      <c r="T27" s="127"/>
      <c r="U27" s="128"/>
      <c r="V27" s="127"/>
      <c r="W27" s="128"/>
      <c r="X27" s="157"/>
      <c r="Y27" s="190" t="str">
        <f t="shared" si="0"/>
        <v/>
      </c>
      <c r="Z27" s="191"/>
      <c r="AA27" s="191"/>
      <c r="AB27" s="192"/>
      <c r="AC27" s="127"/>
      <c r="AD27" s="128"/>
      <c r="AE27" s="127"/>
      <c r="AF27" s="128"/>
      <c r="AG27" s="127"/>
      <c r="AH27" s="128"/>
      <c r="AI27" s="160"/>
      <c r="AJ27" s="187" t="str">
        <f t="shared" si="1"/>
        <v/>
      </c>
      <c r="AK27" s="187"/>
      <c r="AL27" s="120"/>
      <c r="AM27" s="120"/>
      <c r="AN27" s="120"/>
      <c r="AO27" s="120"/>
      <c r="AP27" s="120"/>
      <c r="AQ27" s="120"/>
      <c r="AR27" s="120"/>
      <c r="AS27" s="120"/>
      <c r="AT27" s="120"/>
      <c r="AU27" s="287"/>
      <c r="AV27" s="288"/>
      <c r="AW27" s="288"/>
      <c r="AX27" s="288"/>
      <c r="AY27" s="288"/>
      <c r="AZ27" s="288"/>
      <c r="BA27" s="288"/>
      <c r="BB27" s="288"/>
      <c r="BC27" s="288"/>
      <c r="BD27" s="288"/>
      <c r="BE27" s="289"/>
      <c r="BF27" s="295"/>
      <c r="BG27" s="296"/>
      <c r="BH27" s="296"/>
      <c r="BI27" s="296"/>
      <c r="BJ27" s="296"/>
      <c r="BK27" s="296"/>
      <c r="BL27" s="296"/>
      <c r="BM27" s="296"/>
      <c r="BN27" s="296"/>
      <c r="BO27" s="296"/>
      <c r="BP27" s="297"/>
    </row>
    <row r="28" spans="1:68" x14ac:dyDescent="0.25">
      <c r="A28" s="305" t="s">
        <v>11</v>
      </c>
      <c r="B28" s="216"/>
      <c r="C28" s="139"/>
      <c r="D28" s="224"/>
      <c r="E28" s="225"/>
      <c r="F28" s="225"/>
      <c r="G28" s="225"/>
      <c r="H28" s="225"/>
      <c r="I28" s="225"/>
      <c r="J28" s="225"/>
      <c r="K28" s="225"/>
      <c r="L28" s="226"/>
      <c r="M28" s="188"/>
      <c r="N28" s="189"/>
      <c r="O28" s="189"/>
      <c r="P28" s="189"/>
      <c r="Q28" s="189"/>
      <c r="R28" s="127"/>
      <c r="S28" s="128"/>
      <c r="T28" s="127"/>
      <c r="U28" s="128"/>
      <c r="V28" s="127"/>
      <c r="W28" s="128"/>
      <c r="X28" s="157"/>
      <c r="Y28" s="190" t="str">
        <f t="shared" si="0"/>
        <v/>
      </c>
      <c r="Z28" s="191"/>
      <c r="AA28" s="191"/>
      <c r="AB28" s="192"/>
      <c r="AC28" s="127"/>
      <c r="AD28" s="128"/>
      <c r="AE28" s="127"/>
      <c r="AF28" s="128"/>
      <c r="AG28" s="127"/>
      <c r="AH28" s="128"/>
      <c r="AI28" s="160"/>
      <c r="AJ28" s="187" t="str">
        <f t="shared" si="1"/>
        <v/>
      </c>
      <c r="AK28" s="187"/>
      <c r="AL28" s="120"/>
      <c r="AM28" s="120"/>
      <c r="AN28" s="120"/>
      <c r="AO28" s="120"/>
      <c r="AP28" s="120"/>
      <c r="AQ28" s="120"/>
      <c r="AR28" s="120"/>
      <c r="AS28" s="120"/>
      <c r="AT28" s="120"/>
      <c r="AU28" s="287"/>
      <c r="AV28" s="288"/>
      <c r="AW28" s="288"/>
      <c r="AX28" s="288"/>
      <c r="AY28" s="288"/>
      <c r="AZ28" s="288"/>
      <c r="BA28" s="288"/>
      <c r="BB28" s="288"/>
      <c r="BC28" s="288"/>
      <c r="BD28" s="288"/>
      <c r="BE28" s="289"/>
    </row>
    <row r="29" spans="1:68" ht="15" customHeight="1" x14ac:dyDescent="0.3">
      <c r="A29" s="37"/>
      <c r="B29" s="141"/>
      <c r="C29" s="141"/>
      <c r="D29" s="20"/>
      <c r="E29" s="20"/>
      <c r="F29" s="20"/>
      <c r="G29" s="20"/>
      <c r="H29" s="20"/>
      <c r="I29" s="20"/>
      <c r="J29" s="20"/>
      <c r="K29" s="20"/>
      <c r="L29" s="31"/>
      <c r="M29" s="188"/>
      <c r="N29" s="189"/>
      <c r="O29" s="189"/>
      <c r="P29" s="189"/>
      <c r="Q29" s="189"/>
      <c r="R29" s="127"/>
      <c r="S29" s="128"/>
      <c r="T29" s="127"/>
      <c r="U29" s="128"/>
      <c r="V29" s="127"/>
      <c r="W29" s="128"/>
      <c r="X29" s="157"/>
      <c r="Y29" s="190" t="str">
        <f t="shared" si="0"/>
        <v/>
      </c>
      <c r="Z29" s="191"/>
      <c r="AA29" s="191"/>
      <c r="AB29" s="192"/>
      <c r="AC29" s="127"/>
      <c r="AD29" s="128"/>
      <c r="AE29" s="127"/>
      <c r="AF29" s="128"/>
      <c r="AG29" s="127"/>
      <c r="AH29" s="128"/>
      <c r="AI29" s="160"/>
      <c r="AJ29" s="187" t="str">
        <f t="shared" si="1"/>
        <v/>
      </c>
      <c r="AK29" s="187"/>
      <c r="AL29" s="120"/>
      <c r="AM29" s="120"/>
      <c r="AN29" s="120"/>
      <c r="AO29" s="120"/>
      <c r="AP29" s="120"/>
      <c r="AQ29" s="120"/>
      <c r="AR29" s="120"/>
      <c r="AS29" s="120"/>
      <c r="AT29" s="120"/>
      <c r="AU29" s="249"/>
      <c r="AV29" s="250"/>
      <c r="AW29" s="250"/>
      <c r="AX29" s="250"/>
      <c r="AY29" s="250"/>
      <c r="AZ29" s="250"/>
      <c r="BA29" s="250"/>
      <c r="BB29" s="250"/>
      <c r="BC29" s="250"/>
      <c r="BD29" s="250"/>
      <c r="BE29" s="251"/>
      <c r="BF29" s="255" t="s">
        <v>142</v>
      </c>
      <c r="BG29" s="256"/>
      <c r="BH29" s="256"/>
      <c r="BI29" s="256"/>
      <c r="BJ29" s="256"/>
      <c r="BK29" s="256"/>
      <c r="BL29" s="256"/>
      <c r="BM29" s="256"/>
      <c r="BN29" s="256"/>
      <c r="BO29" s="256"/>
      <c r="BP29" s="256"/>
    </row>
    <row r="30" spans="1:68" x14ac:dyDescent="0.25">
      <c r="A30" s="305" t="s">
        <v>3</v>
      </c>
      <c r="B30" s="216"/>
      <c r="C30" s="139"/>
      <c r="D30" s="227" t="str">
        <f>IF(F10&lt;=0,"",F10)</f>
        <v/>
      </c>
      <c r="E30" s="228"/>
      <c r="F30" s="228"/>
      <c r="G30" s="228"/>
      <c r="H30" s="228"/>
      <c r="I30" s="228"/>
      <c r="J30" s="228"/>
      <c r="K30" s="228"/>
      <c r="L30" s="229"/>
      <c r="M30" s="188"/>
      <c r="N30" s="189"/>
      <c r="O30" s="189"/>
      <c r="P30" s="189"/>
      <c r="Q30" s="189"/>
      <c r="R30" s="127"/>
      <c r="S30" s="128"/>
      <c r="T30" s="127"/>
      <c r="U30" s="128"/>
      <c r="V30" s="127"/>
      <c r="W30" s="128"/>
      <c r="X30" s="157"/>
      <c r="Y30" s="190" t="str">
        <f t="shared" si="0"/>
        <v/>
      </c>
      <c r="Z30" s="191"/>
      <c r="AA30" s="191"/>
      <c r="AB30" s="192"/>
      <c r="AC30" s="127"/>
      <c r="AD30" s="128"/>
      <c r="AE30" s="127"/>
      <c r="AF30" s="128"/>
      <c r="AG30" s="127"/>
      <c r="AH30" s="128"/>
      <c r="AI30" s="160"/>
      <c r="AJ30" s="187" t="str">
        <f t="shared" si="1"/>
        <v/>
      </c>
      <c r="AK30" s="187"/>
      <c r="AL30" s="120"/>
      <c r="AM30" s="120"/>
      <c r="AN30" s="120"/>
      <c r="AO30" s="120"/>
      <c r="AP30" s="120"/>
      <c r="AQ30" s="120"/>
      <c r="AR30" s="120"/>
      <c r="AS30" s="120"/>
      <c r="AT30" s="120"/>
      <c r="AU30" s="239" t="s">
        <v>61</v>
      </c>
      <c r="AV30" s="207"/>
      <c r="AW30" s="207"/>
      <c r="AX30" s="207"/>
      <c r="AY30" s="207"/>
      <c r="AZ30" s="207"/>
      <c r="BA30" s="207"/>
      <c r="BB30" s="207"/>
      <c r="BC30" s="207"/>
      <c r="BD30" s="207"/>
      <c r="BE30" s="252"/>
      <c r="BF30" s="38">
        <v>1</v>
      </c>
      <c r="BG30" s="23" t="s">
        <v>143</v>
      </c>
      <c r="BH30" s="24"/>
      <c r="BI30" s="24"/>
      <c r="BJ30" s="24"/>
      <c r="BK30" s="24"/>
      <c r="BL30" s="24"/>
      <c r="BM30" s="24"/>
      <c r="BN30" s="24"/>
      <c r="BO30" s="24"/>
      <c r="BP30" s="36"/>
    </row>
    <row r="31" spans="1:68" x14ac:dyDescent="0.25">
      <c r="A31" s="25"/>
      <c r="B31" s="20"/>
      <c r="C31" s="20"/>
      <c r="D31" s="20"/>
      <c r="E31" s="20"/>
      <c r="F31" s="20"/>
      <c r="G31" s="20"/>
      <c r="H31" s="20"/>
      <c r="I31" s="20"/>
      <c r="J31" s="20"/>
      <c r="K31" s="20"/>
      <c r="L31" s="31"/>
      <c r="M31" s="188"/>
      <c r="N31" s="189"/>
      <c r="O31" s="189"/>
      <c r="P31" s="189"/>
      <c r="Q31" s="189"/>
      <c r="R31" s="127"/>
      <c r="S31" s="128"/>
      <c r="T31" s="127"/>
      <c r="U31" s="128"/>
      <c r="V31" s="127"/>
      <c r="W31" s="128"/>
      <c r="X31" s="157"/>
      <c r="Y31" s="190" t="str">
        <f t="shared" si="0"/>
        <v/>
      </c>
      <c r="Z31" s="191"/>
      <c r="AA31" s="191"/>
      <c r="AB31" s="192"/>
      <c r="AC31" s="127"/>
      <c r="AD31" s="128"/>
      <c r="AE31" s="127"/>
      <c r="AF31" s="128"/>
      <c r="AG31" s="127"/>
      <c r="AH31" s="128"/>
      <c r="AI31" s="160"/>
      <c r="AJ31" s="187" t="str">
        <f t="shared" si="1"/>
        <v/>
      </c>
      <c r="AK31" s="187"/>
      <c r="AL31" s="120"/>
      <c r="AM31" s="120"/>
      <c r="AN31" s="120"/>
      <c r="AO31" s="120"/>
      <c r="AP31" s="120"/>
      <c r="AQ31" s="120"/>
      <c r="AR31" s="120"/>
      <c r="AS31" s="120"/>
      <c r="AT31" s="120"/>
      <c r="AU31" s="254"/>
      <c r="AV31" s="209"/>
      <c r="AW31" s="209"/>
      <c r="AX31" s="209"/>
      <c r="AY31" s="209"/>
      <c r="AZ31" s="209"/>
      <c r="BA31" s="209"/>
      <c r="BB31" s="209"/>
      <c r="BC31" s="209"/>
      <c r="BD31" s="209"/>
      <c r="BE31" s="253"/>
      <c r="BF31" s="38">
        <v>2</v>
      </c>
      <c r="BG31" s="23" t="s">
        <v>144</v>
      </c>
      <c r="BH31" s="24"/>
      <c r="BI31" s="24"/>
      <c r="BJ31" s="24"/>
      <c r="BK31" s="24"/>
      <c r="BL31" s="24"/>
      <c r="BM31" s="24"/>
      <c r="BN31" s="24"/>
      <c r="BO31" s="24"/>
      <c r="BP31" s="36"/>
    </row>
    <row r="32" spans="1:68" ht="15" customHeight="1" x14ac:dyDescent="0.25">
      <c r="A32" s="305" t="s">
        <v>12</v>
      </c>
      <c r="B32" s="216"/>
      <c r="C32" s="139"/>
      <c r="D32" s="224"/>
      <c r="E32" s="225"/>
      <c r="F32" s="225"/>
      <c r="G32" s="225"/>
      <c r="H32" s="225"/>
      <c r="I32" s="225"/>
      <c r="J32" s="225"/>
      <c r="K32" s="225"/>
      <c r="L32" s="226"/>
      <c r="M32" s="188"/>
      <c r="N32" s="189"/>
      <c r="O32" s="189"/>
      <c r="P32" s="189"/>
      <c r="Q32" s="189"/>
      <c r="R32" s="127"/>
      <c r="S32" s="128"/>
      <c r="T32" s="127"/>
      <c r="U32" s="128"/>
      <c r="V32" s="127"/>
      <c r="W32" s="128"/>
      <c r="X32" s="157"/>
      <c r="Y32" s="190" t="str">
        <f t="shared" si="0"/>
        <v/>
      </c>
      <c r="Z32" s="191"/>
      <c r="AA32" s="191"/>
      <c r="AB32" s="192"/>
      <c r="AC32" s="127"/>
      <c r="AD32" s="128"/>
      <c r="AE32" s="127"/>
      <c r="AF32" s="128"/>
      <c r="AG32" s="127"/>
      <c r="AH32" s="128"/>
      <c r="AI32" s="160"/>
      <c r="AJ32" s="187" t="str">
        <f t="shared" si="1"/>
        <v/>
      </c>
      <c r="AK32" s="187"/>
      <c r="AL32" s="120"/>
      <c r="AM32" s="120"/>
      <c r="AN32" s="120"/>
      <c r="AO32" s="120"/>
      <c r="AP32" s="120"/>
      <c r="AQ32" s="120"/>
      <c r="AR32" s="120"/>
      <c r="AS32" s="120"/>
      <c r="AT32" s="120"/>
      <c r="AU32" s="239" t="s">
        <v>62</v>
      </c>
      <c r="AV32" s="207"/>
      <c r="AW32" s="207"/>
      <c r="AX32" s="207"/>
      <c r="AY32" s="207"/>
      <c r="AZ32" s="207"/>
      <c r="BA32" s="207"/>
      <c r="BB32" s="207"/>
      <c r="BC32" s="207"/>
      <c r="BD32" s="207"/>
      <c r="BE32" s="252"/>
      <c r="BF32" s="38">
        <v>3</v>
      </c>
      <c r="BG32" s="23" t="s">
        <v>145</v>
      </c>
      <c r="BH32" s="24"/>
      <c r="BI32" s="24"/>
      <c r="BJ32" s="24"/>
      <c r="BK32" s="24"/>
      <c r="BL32" s="24"/>
      <c r="BM32" s="24"/>
      <c r="BN32" s="24"/>
      <c r="BO32" s="24"/>
      <c r="BP32" s="36"/>
    </row>
    <row r="33" spans="1:68" ht="15" customHeight="1" x14ac:dyDescent="0.25">
      <c r="A33" s="25"/>
      <c r="B33" s="139" t="s">
        <v>13</v>
      </c>
      <c r="C33" s="139"/>
      <c r="D33" s="217"/>
      <c r="E33" s="219"/>
      <c r="F33" s="141" t="s">
        <v>14</v>
      </c>
      <c r="G33" s="86"/>
      <c r="H33" s="139" t="s">
        <v>15</v>
      </c>
      <c r="I33" s="232"/>
      <c r="J33" s="233"/>
      <c r="K33" s="20"/>
      <c r="L33" s="31"/>
      <c r="M33" s="188"/>
      <c r="N33" s="189"/>
      <c r="O33" s="189"/>
      <c r="P33" s="189"/>
      <c r="Q33" s="189"/>
      <c r="R33" s="127"/>
      <c r="S33" s="128"/>
      <c r="T33" s="127"/>
      <c r="U33" s="128"/>
      <c r="V33" s="127"/>
      <c r="W33" s="128"/>
      <c r="X33" s="157"/>
      <c r="Y33" s="190" t="str">
        <f t="shared" si="0"/>
        <v/>
      </c>
      <c r="Z33" s="191"/>
      <c r="AA33" s="191"/>
      <c r="AB33" s="192"/>
      <c r="AC33" s="127"/>
      <c r="AD33" s="128"/>
      <c r="AE33" s="127"/>
      <c r="AF33" s="128"/>
      <c r="AG33" s="127"/>
      <c r="AH33" s="128"/>
      <c r="AI33" s="160"/>
      <c r="AJ33" s="187" t="str">
        <f t="shared" ref="AJ33:AJ43" si="2">IF(M21&gt;0,M21,"")</f>
        <v/>
      </c>
      <c r="AK33" s="187"/>
      <c r="AL33" s="120"/>
      <c r="AM33" s="120"/>
      <c r="AN33" s="120"/>
      <c r="AO33" s="120"/>
      <c r="AP33" s="120"/>
      <c r="AQ33" s="120"/>
      <c r="AR33" s="120"/>
      <c r="AS33" s="120"/>
      <c r="AT33" s="120"/>
      <c r="AU33" s="254"/>
      <c r="AV33" s="209"/>
      <c r="AW33" s="209"/>
      <c r="AX33" s="209"/>
      <c r="AY33" s="209"/>
      <c r="AZ33" s="209"/>
      <c r="BA33" s="209"/>
      <c r="BB33" s="209"/>
      <c r="BC33" s="209"/>
      <c r="BD33" s="209"/>
      <c r="BE33" s="253"/>
      <c r="BF33" s="38">
        <v>4</v>
      </c>
      <c r="BG33" s="23" t="s">
        <v>147</v>
      </c>
      <c r="BH33" s="24"/>
      <c r="BI33" s="24"/>
      <c r="BJ33" s="24"/>
      <c r="BK33" s="24"/>
      <c r="BL33" s="24"/>
      <c r="BM33" s="24"/>
      <c r="BN33" s="24"/>
      <c r="BO33" s="24"/>
      <c r="BP33" s="36"/>
    </row>
    <row r="34" spans="1:68" ht="15" customHeight="1" x14ac:dyDescent="0.25">
      <c r="A34" s="305" t="s">
        <v>16</v>
      </c>
      <c r="B34" s="216"/>
      <c r="C34" s="139"/>
      <c r="D34" s="217"/>
      <c r="E34" s="218"/>
      <c r="F34" s="218"/>
      <c r="G34" s="219"/>
      <c r="H34" s="139" t="s">
        <v>17</v>
      </c>
      <c r="I34" s="217"/>
      <c r="J34" s="218"/>
      <c r="K34" s="218"/>
      <c r="L34" s="219"/>
      <c r="M34" s="188"/>
      <c r="N34" s="189"/>
      <c r="O34" s="189"/>
      <c r="P34" s="189"/>
      <c r="Q34" s="189"/>
      <c r="R34" s="127"/>
      <c r="S34" s="128"/>
      <c r="T34" s="127"/>
      <c r="U34" s="128"/>
      <c r="V34" s="127"/>
      <c r="W34" s="128"/>
      <c r="X34" s="157"/>
      <c r="Y34" s="190" t="str">
        <f t="shared" si="0"/>
        <v/>
      </c>
      <c r="Z34" s="191"/>
      <c r="AA34" s="191"/>
      <c r="AB34" s="192"/>
      <c r="AC34" s="127"/>
      <c r="AD34" s="128"/>
      <c r="AE34" s="127"/>
      <c r="AF34" s="128"/>
      <c r="AG34" s="127"/>
      <c r="AH34" s="128"/>
      <c r="AI34" s="160"/>
      <c r="AJ34" s="187" t="str">
        <f t="shared" si="2"/>
        <v/>
      </c>
      <c r="AK34" s="187"/>
      <c r="AL34" s="120"/>
      <c r="AM34" s="120"/>
      <c r="AN34" s="120"/>
      <c r="AO34" s="120"/>
      <c r="AP34" s="120"/>
      <c r="AQ34" s="120"/>
      <c r="AR34" s="120"/>
      <c r="AS34" s="120"/>
      <c r="AT34" s="120"/>
      <c r="AU34" s="239" t="s">
        <v>63</v>
      </c>
      <c r="AV34" s="207"/>
      <c r="AW34" s="207"/>
      <c r="AX34" s="207"/>
      <c r="AY34" s="207"/>
      <c r="AZ34" s="207"/>
      <c r="BA34" s="207"/>
      <c r="BB34" s="207"/>
      <c r="BC34" s="207"/>
      <c r="BD34" s="207"/>
      <c r="BE34" s="266" t="str">
        <f>IF(SUM(BE30:BE33)&gt;0,ROUND(SUM(BE30:BE33),1),"")</f>
        <v/>
      </c>
      <c r="BF34" s="38">
        <v>5</v>
      </c>
      <c r="BG34" s="23" t="s">
        <v>161</v>
      </c>
      <c r="BH34" s="24"/>
      <c r="BI34" s="24"/>
      <c r="BJ34" s="24"/>
      <c r="BK34" s="24"/>
      <c r="BL34" s="24"/>
      <c r="BM34" s="24"/>
      <c r="BN34" s="24"/>
      <c r="BO34" s="24"/>
      <c r="BP34" s="36"/>
    </row>
    <row r="35" spans="1:68" x14ac:dyDescent="0.25">
      <c r="A35" s="25"/>
      <c r="B35" s="20"/>
      <c r="C35" s="20"/>
      <c r="D35" s="20"/>
      <c r="E35" s="20"/>
      <c r="F35" s="20"/>
      <c r="G35" s="20"/>
      <c r="H35" s="20"/>
      <c r="I35" s="20"/>
      <c r="J35" s="20"/>
      <c r="K35" s="20"/>
      <c r="L35" s="31"/>
      <c r="M35" s="188"/>
      <c r="N35" s="189"/>
      <c r="O35" s="189"/>
      <c r="P35" s="189"/>
      <c r="Q35" s="189"/>
      <c r="R35" s="127"/>
      <c r="S35" s="128"/>
      <c r="T35" s="127"/>
      <c r="U35" s="128"/>
      <c r="V35" s="127"/>
      <c r="W35" s="128"/>
      <c r="X35" s="157"/>
      <c r="Y35" s="190" t="str">
        <f t="shared" si="0"/>
        <v/>
      </c>
      <c r="Z35" s="191"/>
      <c r="AA35" s="191"/>
      <c r="AB35" s="192"/>
      <c r="AC35" s="127"/>
      <c r="AD35" s="128"/>
      <c r="AE35" s="127"/>
      <c r="AF35" s="128"/>
      <c r="AG35" s="127"/>
      <c r="AH35" s="128"/>
      <c r="AI35" s="160"/>
      <c r="AJ35" s="187" t="str">
        <f t="shared" ref="AJ35" si="3">IF(M23&gt;0,M23,"")</f>
        <v/>
      </c>
      <c r="AK35" s="187"/>
      <c r="AL35" s="120"/>
      <c r="AM35" s="120"/>
      <c r="AN35" s="120"/>
      <c r="AO35" s="120"/>
      <c r="AP35" s="120"/>
      <c r="AQ35" s="120"/>
      <c r="AR35" s="120"/>
      <c r="AS35" s="120"/>
      <c r="AT35" s="120"/>
      <c r="AU35" s="254"/>
      <c r="AV35" s="209"/>
      <c r="AW35" s="209"/>
      <c r="AX35" s="209"/>
      <c r="AY35" s="209"/>
      <c r="AZ35" s="209"/>
      <c r="BA35" s="209"/>
      <c r="BB35" s="209"/>
      <c r="BC35" s="209"/>
      <c r="BD35" s="209"/>
      <c r="BE35" s="269"/>
      <c r="BF35" s="38">
        <v>6</v>
      </c>
      <c r="BG35" s="23" t="s">
        <v>162</v>
      </c>
      <c r="BH35" s="24"/>
      <c r="BI35" s="24"/>
      <c r="BJ35" s="24"/>
      <c r="BK35" s="24"/>
      <c r="BL35" s="24"/>
      <c r="BM35" s="24"/>
      <c r="BN35" s="24"/>
      <c r="BO35" s="24"/>
      <c r="BP35" s="36"/>
    </row>
    <row r="36" spans="1:68" ht="15" customHeight="1" x14ac:dyDescent="0.25">
      <c r="A36" s="305" t="s">
        <v>18</v>
      </c>
      <c r="B36" s="216"/>
      <c r="C36" s="139"/>
      <c r="D36" s="220"/>
      <c r="E36" s="221"/>
      <c r="F36" s="139" t="s">
        <v>19</v>
      </c>
      <c r="G36" s="87"/>
      <c r="H36" s="20" t="s">
        <v>20</v>
      </c>
      <c r="I36" s="308"/>
      <c r="J36" s="225"/>
      <c r="K36" s="225"/>
      <c r="L36" s="226"/>
      <c r="M36" s="188"/>
      <c r="N36" s="189"/>
      <c r="O36" s="189"/>
      <c r="P36" s="189"/>
      <c r="Q36" s="189"/>
      <c r="R36" s="127"/>
      <c r="S36" s="128"/>
      <c r="T36" s="127"/>
      <c r="U36" s="128"/>
      <c r="V36" s="127"/>
      <c r="W36" s="128"/>
      <c r="X36" s="157"/>
      <c r="Y36" s="190" t="str">
        <f t="shared" si="0"/>
        <v/>
      </c>
      <c r="Z36" s="191"/>
      <c r="AA36" s="191"/>
      <c r="AB36" s="192"/>
      <c r="AC36" s="127"/>
      <c r="AD36" s="128"/>
      <c r="AE36" s="127"/>
      <c r="AF36" s="128"/>
      <c r="AG36" s="127"/>
      <c r="AH36" s="128"/>
      <c r="AI36" s="160"/>
      <c r="AJ36" s="187" t="str">
        <f t="shared" si="2"/>
        <v/>
      </c>
      <c r="AK36" s="187"/>
      <c r="AL36" s="120"/>
      <c r="AM36" s="120"/>
      <c r="AN36" s="120"/>
      <c r="AO36" s="120"/>
      <c r="AP36" s="120"/>
      <c r="AQ36" s="120"/>
      <c r="AR36" s="120"/>
      <c r="AS36" s="120"/>
      <c r="AT36" s="120"/>
      <c r="AU36" s="239" t="s">
        <v>182</v>
      </c>
      <c r="AV36" s="207"/>
      <c r="AW36" s="207"/>
      <c r="AX36" s="207"/>
      <c r="AY36" s="207"/>
      <c r="AZ36" s="207"/>
      <c r="BA36" s="207"/>
      <c r="BB36" s="207"/>
      <c r="BC36" s="207"/>
      <c r="BD36" s="207"/>
      <c r="BE36" s="252"/>
      <c r="BF36" s="38">
        <v>7</v>
      </c>
      <c r="BG36" s="23" t="s">
        <v>146</v>
      </c>
      <c r="BH36" s="24"/>
      <c r="BI36" s="24"/>
      <c r="BJ36" s="24"/>
      <c r="BK36" s="24"/>
      <c r="BL36" s="24"/>
      <c r="BM36" s="24"/>
      <c r="BN36" s="24"/>
      <c r="BO36" s="24"/>
      <c r="BP36" s="36"/>
    </row>
    <row r="37" spans="1:68" x14ac:dyDescent="0.25">
      <c r="A37" s="32"/>
      <c r="B37" s="33"/>
      <c r="C37" s="33"/>
      <c r="D37" s="33"/>
      <c r="E37" s="33"/>
      <c r="F37" s="33"/>
      <c r="G37" s="33"/>
      <c r="H37" s="33"/>
      <c r="I37" s="33"/>
      <c r="J37" s="33"/>
      <c r="K37" s="33"/>
      <c r="L37" s="35"/>
      <c r="M37" s="188"/>
      <c r="N37" s="189"/>
      <c r="O37" s="189"/>
      <c r="P37" s="189"/>
      <c r="Q37" s="189"/>
      <c r="R37" s="127"/>
      <c r="S37" s="128"/>
      <c r="T37" s="127"/>
      <c r="U37" s="128"/>
      <c r="V37" s="127"/>
      <c r="W37" s="128"/>
      <c r="X37" s="157"/>
      <c r="Y37" s="190" t="str">
        <f t="shared" si="0"/>
        <v/>
      </c>
      <c r="Z37" s="191"/>
      <c r="AA37" s="191"/>
      <c r="AB37" s="192"/>
      <c r="AC37" s="127"/>
      <c r="AD37" s="128"/>
      <c r="AE37" s="127"/>
      <c r="AF37" s="128"/>
      <c r="AG37" s="127"/>
      <c r="AH37" s="128"/>
      <c r="AI37" s="160"/>
      <c r="AJ37" s="187" t="str">
        <f t="shared" si="2"/>
        <v/>
      </c>
      <c r="AK37" s="187"/>
      <c r="AL37" s="120"/>
      <c r="AM37" s="120"/>
      <c r="AN37" s="120"/>
      <c r="AO37" s="120"/>
      <c r="AP37" s="120"/>
      <c r="AQ37" s="120"/>
      <c r="AR37" s="120"/>
      <c r="AS37" s="120"/>
      <c r="AT37" s="120"/>
      <c r="AU37" s="254"/>
      <c r="AV37" s="209"/>
      <c r="AW37" s="209"/>
      <c r="AX37" s="209"/>
      <c r="AY37" s="209"/>
      <c r="AZ37" s="209"/>
      <c r="BA37" s="209"/>
      <c r="BB37" s="209"/>
      <c r="BC37" s="209"/>
      <c r="BD37" s="209"/>
      <c r="BE37" s="253"/>
      <c r="BF37" s="38">
        <v>8</v>
      </c>
      <c r="BG37" s="23" t="s">
        <v>149</v>
      </c>
      <c r="BH37" s="24"/>
      <c r="BI37" s="24"/>
      <c r="BJ37" s="24"/>
      <c r="BK37" s="24"/>
      <c r="BL37" s="24"/>
      <c r="BM37" s="24"/>
      <c r="BN37" s="24"/>
      <c r="BO37" s="24"/>
      <c r="BP37" s="36"/>
    </row>
    <row r="38" spans="1:68" x14ac:dyDescent="0.25">
      <c r="M38" s="188"/>
      <c r="N38" s="189"/>
      <c r="O38" s="189"/>
      <c r="P38" s="189"/>
      <c r="Q38" s="189"/>
      <c r="R38" s="127"/>
      <c r="S38" s="128"/>
      <c r="T38" s="127"/>
      <c r="U38" s="128"/>
      <c r="V38" s="127"/>
      <c r="W38" s="128"/>
      <c r="X38" s="157"/>
      <c r="Y38" s="190" t="str">
        <f t="shared" si="0"/>
        <v/>
      </c>
      <c r="Z38" s="191"/>
      <c r="AA38" s="191"/>
      <c r="AB38" s="192"/>
      <c r="AC38" s="127"/>
      <c r="AD38" s="128"/>
      <c r="AE38" s="127"/>
      <c r="AF38" s="128"/>
      <c r="AG38" s="127"/>
      <c r="AH38" s="128"/>
      <c r="AI38" s="160"/>
      <c r="AJ38" s="187" t="str">
        <f t="shared" si="2"/>
        <v/>
      </c>
      <c r="AK38" s="187"/>
      <c r="AL38" s="120"/>
      <c r="AM38" s="120"/>
      <c r="AN38" s="120"/>
      <c r="AO38" s="120"/>
      <c r="AP38" s="120"/>
      <c r="AQ38" s="120"/>
      <c r="AR38" s="120"/>
      <c r="AS38" s="120"/>
      <c r="AT38" s="120"/>
      <c r="AU38" s="254"/>
      <c r="AV38" s="209"/>
      <c r="AW38" s="209"/>
      <c r="AX38" s="209"/>
      <c r="AY38" s="209"/>
      <c r="AZ38" s="209"/>
      <c r="BA38" s="209"/>
      <c r="BB38" s="209"/>
      <c r="BC38" s="209"/>
      <c r="BD38" s="209"/>
      <c r="BE38" s="268"/>
      <c r="BF38" s="38">
        <v>9</v>
      </c>
      <c r="BG38" s="23" t="s">
        <v>155</v>
      </c>
      <c r="BH38" s="24"/>
      <c r="BI38" s="24"/>
      <c r="BJ38" s="24"/>
      <c r="BK38" s="24"/>
      <c r="BL38" s="24"/>
      <c r="BM38" s="24"/>
      <c r="BN38" s="24"/>
      <c r="BO38" s="24"/>
      <c r="BP38" s="36"/>
    </row>
    <row r="39" spans="1:68" x14ac:dyDescent="0.25">
      <c r="M39" s="188"/>
      <c r="N39" s="189"/>
      <c r="O39" s="189"/>
      <c r="P39" s="189"/>
      <c r="Q39" s="189"/>
      <c r="R39" s="127"/>
      <c r="S39" s="128"/>
      <c r="T39" s="127"/>
      <c r="U39" s="128"/>
      <c r="V39" s="127"/>
      <c r="W39" s="128"/>
      <c r="X39" s="157"/>
      <c r="Y39" s="190" t="str">
        <f t="shared" si="0"/>
        <v/>
      </c>
      <c r="Z39" s="191"/>
      <c r="AA39" s="191"/>
      <c r="AB39" s="192"/>
      <c r="AC39" s="127"/>
      <c r="AD39" s="128"/>
      <c r="AE39" s="127"/>
      <c r="AF39" s="128"/>
      <c r="AG39" s="127"/>
      <c r="AH39" s="128"/>
      <c r="AI39" s="160"/>
      <c r="AJ39" s="187" t="str">
        <f t="shared" si="2"/>
        <v/>
      </c>
      <c r="AK39" s="187"/>
      <c r="AL39" s="120"/>
      <c r="AM39" s="120"/>
      <c r="AN39" s="120"/>
      <c r="AO39" s="120"/>
      <c r="AP39" s="120"/>
      <c r="AQ39" s="120"/>
      <c r="AR39" s="120"/>
      <c r="AS39" s="120"/>
      <c r="AT39" s="120"/>
      <c r="AU39" s="239" t="s">
        <v>64</v>
      </c>
      <c r="AV39" s="207"/>
      <c r="AW39" s="207"/>
      <c r="AX39" s="207"/>
      <c r="AY39" s="207"/>
      <c r="AZ39" s="207"/>
      <c r="BA39" s="207"/>
      <c r="BB39" s="207"/>
      <c r="BC39" s="207"/>
      <c r="BD39" s="207"/>
      <c r="BE39" s="266" t="str">
        <f>IF(BE36&gt;0,ROUND(BE34-BE36,1),BE34)</f>
        <v/>
      </c>
      <c r="BF39" s="38">
        <v>10</v>
      </c>
      <c r="BG39" s="23" t="s">
        <v>153</v>
      </c>
      <c r="BH39" s="24"/>
      <c r="BI39" s="24"/>
      <c r="BJ39" s="24"/>
      <c r="BK39" s="24"/>
      <c r="BL39" s="24"/>
      <c r="BM39" s="24"/>
      <c r="BN39" s="24"/>
      <c r="BO39" s="24"/>
      <c r="BP39" s="36"/>
    </row>
    <row r="40" spans="1:68" x14ac:dyDescent="0.25">
      <c r="M40" s="188"/>
      <c r="N40" s="189"/>
      <c r="O40" s="189"/>
      <c r="P40" s="189"/>
      <c r="Q40" s="189"/>
      <c r="R40" s="127"/>
      <c r="S40" s="128"/>
      <c r="T40" s="127"/>
      <c r="U40" s="128"/>
      <c r="V40" s="127"/>
      <c r="W40" s="128"/>
      <c r="X40" s="157"/>
      <c r="Y40" s="190" t="str">
        <f t="shared" si="0"/>
        <v/>
      </c>
      <c r="Z40" s="191"/>
      <c r="AA40" s="191"/>
      <c r="AB40" s="192"/>
      <c r="AC40" s="127"/>
      <c r="AD40" s="128"/>
      <c r="AE40" s="127"/>
      <c r="AF40" s="128"/>
      <c r="AG40" s="127"/>
      <c r="AH40" s="128"/>
      <c r="AI40" s="160"/>
      <c r="AJ40" s="187" t="str">
        <f t="shared" si="2"/>
        <v/>
      </c>
      <c r="AK40" s="187"/>
      <c r="AL40" s="120"/>
      <c r="AM40" s="120"/>
      <c r="AN40" s="120"/>
      <c r="AO40" s="120"/>
      <c r="AP40" s="120"/>
      <c r="AQ40" s="120"/>
      <c r="AR40" s="120"/>
      <c r="AS40" s="120"/>
      <c r="AT40" s="120"/>
      <c r="AU40" s="254"/>
      <c r="AV40" s="209"/>
      <c r="AW40" s="209"/>
      <c r="AX40" s="209"/>
      <c r="AY40" s="209"/>
      <c r="AZ40" s="209"/>
      <c r="BA40" s="209"/>
      <c r="BB40" s="209"/>
      <c r="BC40" s="209"/>
      <c r="BD40" s="209"/>
      <c r="BE40" s="269"/>
      <c r="BF40" s="38">
        <v>11</v>
      </c>
      <c r="BG40" s="23" t="s">
        <v>151</v>
      </c>
      <c r="BH40" s="24"/>
      <c r="BI40" s="24"/>
      <c r="BJ40" s="24"/>
      <c r="BK40" s="24"/>
      <c r="BL40" s="24"/>
      <c r="BM40" s="24"/>
      <c r="BN40" s="24"/>
      <c r="BO40" s="24"/>
      <c r="BP40" s="36"/>
    </row>
    <row r="41" spans="1:68" x14ac:dyDescent="0.25">
      <c r="M41" s="188"/>
      <c r="N41" s="189"/>
      <c r="O41" s="189"/>
      <c r="P41" s="189"/>
      <c r="Q41" s="189"/>
      <c r="R41" s="127"/>
      <c r="S41" s="128"/>
      <c r="T41" s="127"/>
      <c r="U41" s="128"/>
      <c r="V41" s="127"/>
      <c r="W41" s="128"/>
      <c r="X41" s="157"/>
      <c r="Y41" s="190" t="str">
        <f t="shared" si="0"/>
        <v/>
      </c>
      <c r="Z41" s="191"/>
      <c r="AA41" s="191"/>
      <c r="AB41" s="192"/>
      <c r="AC41" s="127"/>
      <c r="AD41" s="128"/>
      <c r="AE41" s="127"/>
      <c r="AF41" s="128"/>
      <c r="AG41" s="127"/>
      <c r="AH41" s="128"/>
      <c r="AI41" s="160"/>
      <c r="AJ41" s="187" t="str">
        <f t="shared" si="2"/>
        <v/>
      </c>
      <c r="AK41" s="187"/>
      <c r="AL41" s="120"/>
      <c r="AM41" s="120"/>
      <c r="AN41" s="120"/>
      <c r="AO41" s="120"/>
      <c r="AP41" s="120"/>
      <c r="AQ41" s="120"/>
      <c r="AR41" s="120"/>
      <c r="AS41" s="120"/>
      <c r="AT41" s="120"/>
      <c r="AU41" s="239" t="s">
        <v>183</v>
      </c>
      <c r="AV41" s="207"/>
      <c r="AW41" s="207"/>
      <c r="AX41" s="207"/>
      <c r="AY41" s="207"/>
      <c r="AZ41" s="207"/>
      <c r="BA41" s="207"/>
      <c r="BB41" s="207"/>
      <c r="BC41" s="207"/>
      <c r="BD41" s="207"/>
      <c r="BE41" s="252"/>
      <c r="BF41" s="38">
        <v>12</v>
      </c>
      <c r="BG41" s="23" t="s">
        <v>157</v>
      </c>
      <c r="BH41" s="24"/>
      <c r="BI41" s="24"/>
      <c r="BJ41" s="24"/>
      <c r="BK41" s="24"/>
      <c r="BL41" s="24"/>
      <c r="BM41" s="24"/>
      <c r="BN41" s="24"/>
      <c r="BO41" s="24"/>
      <c r="BP41" s="36"/>
    </row>
    <row r="42" spans="1:68" x14ac:dyDescent="0.25">
      <c r="M42" s="188"/>
      <c r="N42" s="189"/>
      <c r="O42" s="189"/>
      <c r="P42" s="189"/>
      <c r="Q42" s="189"/>
      <c r="R42" s="127"/>
      <c r="S42" s="128"/>
      <c r="T42" s="127"/>
      <c r="U42" s="128"/>
      <c r="V42" s="127"/>
      <c r="W42" s="128"/>
      <c r="X42" s="157"/>
      <c r="Y42" s="190" t="str">
        <f t="shared" si="0"/>
        <v/>
      </c>
      <c r="Z42" s="191"/>
      <c r="AA42" s="191"/>
      <c r="AB42" s="192"/>
      <c r="AC42" s="127"/>
      <c r="AD42" s="128"/>
      <c r="AE42" s="127"/>
      <c r="AF42" s="128"/>
      <c r="AG42" s="127"/>
      <c r="AH42" s="128"/>
      <c r="AI42" s="160"/>
      <c r="AJ42" s="187" t="str">
        <f t="shared" si="2"/>
        <v/>
      </c>
      <c r="AK42" s="187"/>
      <c r="AL42" s="120"/>
      <c r="AM42" s="120"/>
      <c r="AN42" s="120"/>
      <c r="AO42" s="120"/>
      <c r="AP42" s="120"/>
      <c r="AQ42" s="120"/>
      <c r="AR42" s="120"/>
      <c r="AS42" s="120"/>
      <c r="AT42" s="120"/>
      <c r="AU42" s="254"/>
      <c r="AV42" s="209"/>
      <c r="AW42" s="209"/>
      <c r="AX42" s="209"/>
      <c r="AY42" s="209"/>
      <c r="AZ42" s="209"/>
      <c r="BA42" s="209"/>
      <c r="BB42" s="209"/>
      <c r="BC42" s="209"/>
      <c r="BD42" s="209"/>
      <c r="BE42" s="253"/>
      <c r="BF42" s="38">
        <v>13</v>
      </c>
      <c r="BG42" s="23" t="s">
        <v>159</v>
      </c>
      <c r="BH42" s="24"/>
      <c r="BI42" s="24"/>
      <c r="BJ42" s="24"/>
      <c r="BK42" s="24"/>
      <c r="BL42" s="24"/>
      <c r="BM42" s="24"/>
      <c r="BN42" s="24"/>
      <c r="BO42" s="24"/>
      <c r="BP42" s="36"/>
    </row>
    <row r="43" spans="1:68" x14ac:dyDescent="0.25">
      <c r="M43" s="188"/>
      <c r="N43" s="189"/>
      <c r="O43" s="189"/>
      <c r="P43" s="189"/>
      <c r="Q43" s="189"/>
      <c r="R43" s="127"/>
      <c r="S43" s="128"/>
      <c r="T43" s="127"/>
      <c r="U43" s="128"/>
      <c r="V43" s="127"/>
      <c r="W43" s="128"/>
      <c r="X43" s="157"/>
      <c r="Y43" s="190" t="str">
        <f t="shared" si="0"/>
        <v/>
      </c>
      <c r="Z43" s="191"/>
      <c r="AA43" s="191"/>
      <c r="AB43" s="192"/>
      <c r="AC43" s="127"/>
      <c r="AD43" s="128"/>
      <c r="AE43" s="127"/>
      <c r="AF43" s="128"/>
      <c r="AG43" s="127"/>
      <c r="AH43" s="128"/>
      <c r="AI43" s="160"/>
      <c r="AJ43" s="187" t="str">
        <f t="shared" si="2"/>
        <v/>
      </c>
      <c r="AK43" s="187"/>
      <c r="AL43" s="120"/>
      <c r="AM43" s="120"/>
      <c r="AN43" s="120"/>
      <c r="AO43" s="120"/>
      <c r="AP43" s="120"/>
      <c r="AQ43" s="120"/>
      <c r="AR43" s="120"/>
      <c r="AS43" s="120"/>
      <c r="AT43" s="120"/>
      <c r="AU43" s="239" t="s">
        <v>184</v>
      </c>
      <c r="AV43" s="207"/>
      <c r="AW43" s="207"/>
      <c r="AX43" s="207"/>
      <c r="AY43" s="207"/>
      <c r="AZ43" s="207"/>
      <c r="BA43" s="207"/>
      <c r="BB43" s="207"/>
      <c r="BC43" s="207"/>
      <c r="BD43" s="208"/>
      <c r="BE43" s="266">
        <f>IF(AND(BE41&gt;0,BE39&gt;BE41),ROUND(BE39-BE41,1),0)</f>
        <v>0</v>
      </c>
      <c r="BF43" s="38">
        <v>24</v>
      </c>
      <c r="BG43" s="23" t="s">
        <v>148</v>
      </c>
      <c r="BH43" s="24"/>
      <c r="BI43" s="24"/>
      <c r="BJ43" s="24"/>
      <c r="BK43" s="24"/>
      <c r="BL43" s="24"/>
      <c r="BM43" s="24"/>
      <c r="BN43" s="24"/>
      <c r="BO43" s="24"/>
      <c r="BP43" s="36"/>
    </row>
    <row r="44" spans="1:68" x14ac:dyDescent="0.25">
      <c r="M44" s="237" t="s">
        <v>31</v>
      </c>
      <c r="N44" s="238"/>
      <c r="O44" s="238"/>
      <c r="P44" s="238"/>
      <c r="Q44" s="238"/>
      <c r="R44" s="168">
        <f>IF(SUM(R10:R43)&lt;=0,0,(ROUND(SUM(R10:R43),1)))</f>
        <v>0</v>
      </c>
      <c r="S44" s="169"/>
      <c r="T44" s="168">
        <f>IF(SUM(T10:T43)&lt;=0,0,(ROUND(SUM(T10:T43),1)))</f>
        <v>0</v>
      </c>
      <c r="U44" s="169"/>
      <c r="V44" s="167">
        <f>IF(SUM(V10:V43)&lt;=0,0,(ROUND(SUM(V10:V43),1)))</f>
        <v>0</v>
      </c>
      <c r="W44" s="169"/>
      <c r="X44" s="171"/>
      <c r="Y44" s="235" t="s">
        <v>31</v>
      </c>
      <c r="Z44" s="236"/>
      <c r="AA44" s="236"/>
      <c r="AB44" s="236"/>
      <c r="AC44" s="170">
        <f>IF(SUM(AC10:AC43)&lt;=0,0,(ROUND(SUM(AC10:AC43),1)))</f>
        <v>0</v>
      </c>
      <c r="AD44" s="169"/>
      <c r="AE44" s="170">
        <f>IF(SUM(AE10:AE43)&lt;=0,0,(ROUND(SUM(AE10:AE43),1)))</f>
        <v>0</v>
      </c>
      <c r="AF44" s="169"/>
      <c r="AG44" s="166">
        <f>IF(SUM(AG10:AG43)&lt;=0,0,(ROUND(SUM(AG10:AG43),1)))</f>
        <v>0</v>
      </c>
      <c r="AH44" s="169"/>
      <c r="AI44" s="172"/>
      <c r="AJ44" s="237" t="s">
        <v>31</v>
      </c>
      <c r="AK44" s="291"/>
      <c r="AL44" s="119">
        <f>IF(SUM(AL22:AL43)&lt;=0,0,ROUND(SUM(AL22:AL43),1))</f>
        <v>0</v>
      </c>
      <c r="AM44" s="119">
        <f t="shared" ref="AM44:AT44" si="4">IF(SUM(AM22:AM43)&lt;=0,0,ROUND(SUM(AM22:AM43),1))</f>
        <v>0</v>
      </c>
      <c r="AN44" s="119">
        <f t="shared" si="4"/>
        <v>0</v>
      </c>
      <c r="AO44" s="119">
        <f t="shared" si="4"/>
        <v>0</v>
      </c>
      <c r="AP44" s="119">
        <f t="shared" si="4"/>
        <v>0</v>
      </c>
      <c r="AQ44" s="119">
        <f t="shared" si="4"/>
        <v>0</v>
      </c>
      <c r="AR44" s="119">
        <f t="shared" si="4"/>
        <v>0</v>
      </c>
      <c r="AS44" s="119">
        <f t="shared" si="4"/>
        <v>0</v>
      </c>
      <c r="AT44" s="119">
        <f t="shared" si="4"/>
        <v>0</v>
      </c>
      <c r="AU44" s="240"/>
      <c r="AV44" s="211"/>
      <c r="AW44" s="211"/>
      <c r="AX44" s="211"/>
      <c r="AY44" s="211"/>
      <c r="AZ44" s="211"/>
      <c r="BA44" s="211"/>
      <c r="BB44" s="211"/>
      <c r="BC44" s="211"/>
      <c r="BD44" s="212"/>
      <c r="BE44" s="267"/>
      <c r="BF44" s="38">
        <v>28</v>
      </c>
      <c r="BG44" s="23" t="s">
        <v>150</v>
      </c>
      <c r="BH44" s="24"/>
      <c r="BI44" s="24"/>
      <c r="BJ44" s="24"/>
      <c r="BK44" s="24"/>
      <c r="BL44" s="24"/>
      <c r="BM44" s="24"/>
      <c r="BN44" s="24"/>
      <c r="BO44" s="24"/>
      <c r="BP44" s="36"/>
    </row>
    <row r="45" spans="1:68" x14ac:dyDescent="0.25">
      <c r="M45" s="286"/>
      <c r="N45" s="286"/>
      <c r="O45" s="286"/>
      <c r="P45" s="286"/>
      <c r="Q45" s="286"/>
      <c r="R45" s="20"/>
      <c r="S45" s="20"/>
      <c r="T45" s="20"/>
      <c r="U45" s="20"/>
      <c r="V45" s="20"/>
      <c r="W45" s="20"/>
      <c r="X45" s="20"/>
      <c r="Y45" s="20"/>
      <c r="Z45" s="20"/>
      <c r="AA45" s="20"/>
      <c r="AB45" s="20"/>
      <c r="AC45" s="20"/>
      <c r="AD45" s="20"/>
      <c r="AE45" s="20"/>
      <c r="AF45" s="20"/>
      <c r="AG45" s="20"/>
      <c r="AH45" s="20"/>
      <c r="AI45" s="20"/>
      <c r="AL45" s="40"/>
      <c r="AM45" s="40"/>
      <c r="AN45" s="40"/>
      <c r="AO45" s="40"/>
      <c r="AP45" s="40"/>
      <c r="AQ45" s="40"/>
      <c r="AR45" s="40"/>
      <c r="AS45" s="40"/>
      <c r="AT45" s="40"/>
      <c r="BF45" s="38">
        <v>29</v>
      </c>
      <c r="BG45" s="23" t="s">
        <v>156</v>
      </c>
      <c r="BH45" s="24"/>
      <c r="BI45" s="24"/>
      <c r="BJ45" s="24"/>
      <c r="BK45" s="24"/>
      <c r="BL45" s="24"/>
      <c r="BM45" s="24"/>
      <c r="BN45" s="24"/>
      <c r="BO45" s="24"/>
      <c r="BP45" s="36"/>
    </row>
    <row r="46" spans="1:68" x14ac:dyDescent="0.25">
      <c r="M46" s="285" t="s">
        <v>715</v>
      </c>
      <c r="N46" s="285"/>
      <c r="O46" s="285"/>
      <c r="P46" s="285"/>
      <c r="Q46" s="285"/>
      <c r="R46" s="285"/>
      <c r="S46" s="285"/>
      <c r="T46" s="285"/>
      <c r="U46" s="285"/>
      <c r="V46" s="285"/>
      <c r="W46" s="285"/>
      <c r="Y46" s="285" t="s">
        <v>164</v>
      </c>
      <c r="Z46" s="285"/>
      <c r="AA46" s="285"/>
      <c r="AB46" s="285"/>
      <c r="AC46" s="285"/>
      <c r="AD46" s="285"/>
      <c r="AE46" s="285"/>
      <c r="AF46" s="285"/>
      <c r="AG46" s="285"/>
      <c r="AH46" s="285"/>
      <c r="AL46" s="40"/>
      <c r="AM46" s="40"/>
      <c r="AN46" s="40"/>
      <c r="AO46" s="40"/>
      <c r="AP46" s="40"/>
      <c r="AQ46" s="40"/>
      <c r="AR46" s="40"/>
      <c r="AS46" s="40"/>
      <c r="AT46" s="40"/>
      <c r="BF46" s="38">
        <v>30</v>
      </c>
      <c r="BG46" s="23" t="s">
        <v>154</v>
      </c>
      <c r="BH46" s="24"/>
      <c r="BI46" s="24"/>
      <c r="BJ46" s="24"/>
      <c r="BK46" s="24"/>
      <c r="BL46" s="24"/>
      <c r="BM46" s="24"/>
      <c r="BN46" s="24"/>
      <c r="BO46" s="24"/>
      <c r="BP46" s="36"/>
    </row>
    <row r="47" spans="1:68" x14ac:dyDescent="0.25">
      <c r="M47" s="285"/>
      <c r="N47" s="285"/>
      <c r="O47" s="285"/>
      <c r="P47" s="285"/>
      <c r="Q47" s="285"/>
      <c r="R47" s="285"/>
      <c r="S47" s="285"/>
      <c r="T47" s="285"/>
      <c r="U47" s="285"/>
      <c r="V47" s="285"/>
      <c r="W47" s="285"/>
      <c r="Y47" s="285"/>
      <c r="Z47" s="285"/>
      <c r="AA47" s="285"/>
      <c r="AB47" s="285"/>
      <c r="AC47" s="285"/>
      <c r="AD47" s="285"/>
      <c r="AE47" s="285"/>
      <c r="AF47" s="285"/>
      <c r="AG47" s="285"/>
      <c r="AH47" s="285"/>
      <c r="BF47" s="38">
        <v>31</v>
      </c>
      <c r="BG47" s="23" t="s">
        <v>152</v>
      </c>
      <c r="BH47" s="24"/>
      <c r="BI47" s="24"/>
      <c r="BJ47" s="24"/>
      <c r="BK47" s="24"/>
      <c r="BL47" s="24"/>
      <c r="BM47" s="24"/>
      <c r="BN47" s="24"/>
      <c r="BO47" s="24"/>
      <c r="BP47" s="36"/>
    </row>
    <row r="48" spans="1:68" x14ac:dyDescent="0.25">
      <c r="M48" s="285"/>
      <c r="N48" s="285"/>
      <c r="O48" s="285"/>
      <c r="P48" s="285"/>
      <c r="Q48" s="285"/>
      <c r="R48" s="285"/>
      <c r="S48" s="285"/>
      <c r="T48" s="285"/>
      <c r="U48" s="285"/>
      <c r="V48" s="285"/>
      <c r="W48" s="285"/>
      <c r="BF48" s="38">
        <v>32</v>
      </c>
      <c r="BG48" s="23" t="s">
        <v>158</v>
      </c>
      <c r="BH48" s="24"/>
      <c r="BI48" s="24"/>
      <c r="BJ48" s="24"/>
      <c r="BK48" s="24"/>
      <c r="BL48" s="24"/>
      <c r="BM48" s="24"/>
      <c r="BN48" s="24"/>
      <c r="BO48" s="24"/>
      <c r="BP48" s="36"/>
    </row>
    <row r="49" spans="13:68" x14ac:dyDescent="0.25">
      <c r="M49" s="135" t="s">
        <v>717</v>
      </c>
      <c r="BF49" s="38">
        <v>33</v>
      </c>
      <c r="BG49" s="161" t="s">
        <v>160</v>
      </c>
      <c r="BH49" s="162"/>
      <c r="BI49" s="162"/>
      <c r="BJ49" s="162"/>
      <c r="BK49" s="162"/>
      <c r="BL49" s="162"/>
      <c r="BM49" s="162"/>
      <c r="BN49" s="162"/>
      <c r="BO49" s="162"/>
      <c r="BP49" s="163"/>
    </row>
  </sheetData>
  <sheetProtection algorithmName="SHA-512" hashValue="sHz7ZUJC0h9sEIZ+/oUvPi5yfPfzMBTyf8jmrPdloKVnem6oMJFgZpFvz8n/sBC1nDisWyxxXBl1dS5tHv92oA==" saltValue="dYAoW9IcV0uf1bV5t0b01w==" spinCount="100000" sheet="1" objects="1" scenarios="1"/>
  <protectedRanges>
    <protectedRange sqref="M49" name="Table 1 Hyperlink"/>
  </protectedRanges>
  <sortState xmlns:xlrd2="http://schemas.microsoft.com/office/spreadsheetml/2017/richdata2" ref="BF30:BG49">
    <sortCondition ref="BF30"/>
  </sortState>
  <mergeCells count="201">
    <mergeCell ref="Y1:AI1"/>
    <mergeCell ref="A17:F17"/>
    <mergeCell ref="A11:H11"/>
    <mergeCell ref="A36:B36"/>
    <mergeCell ref="A34:B34"/>
    <mergeCell ref="A32:B32"/>
    <mergeCell ref="A30:B30"/>
    <mergeCell ref="A28:B28"/>
    <mergeCell ref="A26:B26"/>
    <mergeCell ref="Y19:AB19"/>
    <mergeCell ref="Y20:AB20"/>
    <mergeCell ref="Y21:AB21"/>
    <mergeCell ref="Y22:AB22"/>
    <mergeCell ref="Y23:AB23"/>
    <mergeCell ref="Y24:AB24"/>
    <mergeCell ref="Y25:AB25"/>
    <mergeCell ref="I36:L36"/>
    <mergeCell ref="F10:I10"/>
    <mergeCell ref="D32:L32"/>
    <mergeCell ref="D33:E33"/>
    <mergeCell ref="D34:G34"/>
    <mergeCell ref="Y11:AB11"/>
    <mergeCell ref="Y12:AB12"/>
    <mergeCell ref="Y10:AB10"/>
    <mergeCell ref="M46:W48"/>
    <mergeCell ref="Y46:AH47"/>
    <mergeCell ref="M45:Q45"/>
    <mergeCell ref="BF2:BO3"/>
    <mergeCell ref="AJ32:AK32"/>
    <mergeCell ref="AJ33:AK33"/>
    <mergeCell ref="AJ34:AK34"/>
    <mergeCell ref="AU25:BE25"/>
    <mergeCell ref="AU26:BE29"/>
    <mergeCell ref="AJ27:AK27"/>
    <mergeCell ref="AJ16:AT19"/>
    <mergeCell ref="AL20:AT20"/>
    <mergeCell ref="AJ20:AK21"/>
    <mergeCell ref="AJ22:AK22"/>
    <mergeCell ref="AJ15:AR15"/>
    <mergeCell ref="AJ38:AK38"/>
    <mergeCell ref="AJ39:AK39"/>
    <mergeCell ref="AU41:BD42"/>
    <mergeCell ref="AJ43:AK43"/>
    <mergeCell ref="AJ14:AR14"/>
    <mergeCell ref="AJ44:AK44"/>
    <mergeCell ref="BF19:BO20"/>
    <mergeCell ref="BF25:BP27"/>
    <mergeCell ref="BP2:BP3"/>
    <mergeCell ref="BF4:BO5"/>
    <mergeCell ref="BP4:BP5"/>
    <mergeCell ref="BF6:BO7"/>
    <mergeCell ref="BP6:BP7"/>
    <mergeCell ref="BP16:BP18"/>
    <mergeCell ref="BP21:BP22"/>
    <mergeCell ref="AU24:BE24"/>
    <mergeCell ref="AU18:BD18"/>
    <mergeCell ref="AU19:BD19"/>
    <mergeCell ref="AU20:BD21"/>
    <mergeCell ref="BE20:BE21"/>
    <mergeCell ref="AU22:BD23"/>
    <mergeCell ref="BE22:BE23"/>
    <mergeCell ref="BF16:BO18"/>
    <mergeCell ref="BF21:BO22"/>
    <mergeCell ref="BP19:BP20"/>
    <mergeCell ref="BF8:BP9"/>
    <mergeCell ref="BF10:BO11"/>
    <mergeCell ref="BP10:BP11"/>
    <mergeCell ref="AU9:BD9"/>
    <mergeCell ref="AU12:BD12"/>
    <mergeCell ref="AU17:BD17"/>
    <mergeCell ref="BF23:BP24"/>
    <mergeCell ref="AU43:BD44"/>
    <mergeCell ref="BE43:BE44"/>
    <mergeCell ref="BE36:BE38"/>
    <mergeCell ref="BE32:BE33"/>
    <mergeCell ref="BE34:BE35"/>
    <mergeCell ref="AU39:BD40"/>
    <mergeCell ref="BE39:BE40"/>
    <mergeCell ref="AU34:BD35"/>
    <mergeCell ref="AU32:BD33"/>
    <mergeCell ref="BE41:BE42"/>
    <mergeCell ref="AU36:BD38"/>
    <mergeCell ref="AJ6:AR6"/>
    <mergeCell ref="AJ1:AT1"/>
    <mergeCell ref="AJ11:AR11"/>
    <mergeCell ref="AJ12:AR12"/>
    <mergeCell ref="AJ13:AR13"/>
    <mergeCell ref="AJ9:AR9"/>
    <mergeCell ref="AJ10:AR10"/>
    <mergeCell ref="AU1:BE1"/>
    <mergeCell ref="AU2:BE4"/>
    <mergeCell ref="AJ2:AT5"/>
    <mergeCell ref="AU5:BE6"/>
    <mergeCell ref="AU10:BD11"/>
    <mergeCell ref="BE10:BE11"/>
    <mergeCell ref="AU13:BE13"/>
    <mergeCell ref="AU7:BD7"/>
    <mergeCell ref="AU8:BD8"/>
    <mergeCell ref="AJ7:AR7"/>
    <mergeCell ref="AJ8:AR8"/>
    <mergeCell ref="Y31:AB31"/>
    <mergeCell ref="Y32:AB32"/>
    <mergeCell ref="Y33:AB33"/>
    <mergeCell ref="Y34:AB34"/>
    <mergeCell ref="BF12:BO13"/>
    <mergeCell ref="BP12:BP13"/>
    <mergeCell ref="BF14:BO15"/>
    <mergeCell ref="BP14:BP15"/>
    <mergeCell ref="AU14:BE14"/>
    <mergeCell ref="AU15:BE16"/>
    <mergeCell ref="BE30:BE31"/>
    <mergeCell ref="AU30:BD31"/>
    <mergeCell ref="AJ23:AK23"/>
    <mergeCell ref="BF29:BP29"/>
    <mergeCell ref="Y13:AB13"/>
    <mergeCell ref="AJ30:AK30"/>
    <mergeCell ref="AJ31:AK31"/>
    <mergeCell ref="Y44:AB44"/>
    <mergeCell ref="M31:Q31"/>
    <mergeCell ref="M32:Q32"/>
    <mergeCell ref="M28:Q28"/>
    <mergeCell ref="M21:Q21"/>
    <mergeCell ref="Y43:AB43"/>
    <mergeCell ref="M29:Q29"/>
    <mergeCell ref="Y35:AB35"/>
    <mergeCell ref="AJ24:AK24"/>
    <mergeCell ref="AJ25:AK25"/>
    <mergeCell ref="AJ26:AK26"/>
    <mergeCell ref="AJ28:AK28"/>
    <mergeCell ref="M44:Q44"/>
    <mergeCell ref="M43:Q43"/>
    <mergeCell ref="M38:Q38"/>
    <mergeCell ref="M39:Q39"/>
    <mergeCell ref="M40:Q40"/>
    <mergeCell ref="M33:Q33"/>
    <mergeCell ref="M34:Q34"/>
    <mergeCell ref="Y26:AB26"/>
    <mergeCell ref="Y27:AB27"/>
    <mergeCell ref="Y28:AB28"/>
    <mergeCell ref="Y29:AB29"/>
    <mergeCell ref="Y30:AB30"/>
    <mergeCell ref="I34:L34"/>
    <mergeCell ref="D36:E36"/>
    <mergeCell ref="I11:K13"/>
    <mergeCell ref="D28:L28"/>
    <mergeCell ref="D30:L30"/>
    <mergeCell ref="M13:Q13"/>
    <mergeCell ref="M14:Q14"/>
    <mergeCell ref="M15:Q15"/>
    <mergeCell ref="M20:Q20"/>
    <mergeCell ref="M30:Q30"/>
    <mergeCell ref="I33:J33"/>
    <mergeCell ref="M35:Q35"/>
    <mergeCell ref="M36:Q36"/>
    <mergeCell ref="M16:Q16"/>
    <mergeCell ref="M17:Q17"/>
    <mergeCell ref="M18:Q18"/>
    <mergeCell ref="M19:Q19"/>
    <mergeCell ref="M22:Q22"/>
    <mergeCell ref="M23:Q23"/>
    <mergeCell ref="M24:Q24"/>
    <mergeCell ref="M25:Q25"/>
    <mergeCell ref="M27:Q27"/>
    <mergeCell ref="M26:Q26"/>
    <mergeCell ref="L16:L17"/>
    <mergeCell ref="A1:L2"/>
    <mergeCell ref="A3:L3"/>
    <mergeCell ref="D5:J5"/>
    <mergeCell ref="R8:W8"/>
    <mergeCell ref="M10:Q10"/>
    <mergeCell ref="M11:Q11"/>
    <mergeCell ref="M12:Q12"/>
    <mergeCell ref="M1:W1"/>
    <mergeCell ref="M8:Q9"/>
    <mergeCell ref="M2:W7"/>
    <mergeCell ref="A8:L8"/>
    <mergeCell ref="D10:E10"/>
    <mergeCell ref="Y8:AB9"/>
    <mergeCell ref="AC8:AH8"/>
    <mergeCell ref="AJ29:AK29"/>
    <mergeCell ref="M37:Q37"/>
    <mergeCell ref="M41:Q41"/>
    <mergeCell ref="M42:Q42"/>
    <mergeCell ref="AJ40:AK40"/>
    <mergeCell ref="AJ41:AK41"/>
    <mergeCell ref="AJ42:AK42"/>
    <mergeCell ref="AJ35:AK35"/>
    <mergeCell ref="AJ36:AK36"/>
    <mergeCell ref="AJ37:AK37"/>
    <mergeCell ref="Y36:AB36"/>
    <mergeCell ref="Y37:AB37"/>
    <mergeCell ref="Y38:AB38"/>
    <mergeCell ref="Y39:AB39"/>
    <mergeCell ref="Y40:AB40"/>
    <mergeCell ref="Y41:AB41"/>
    <mergeCell ref="Y42:AB42"/>
    <mergeCell ref="Y14:AB14"/>
    <mergeCell ref="Y15:AB15"/>
    <mergeCell ref="Y16:AB16"/>
    <mergeCell ref="Y17:AB17"/>
    <mergeCell ref="Y18:AB18"/>
  </mergeCells>
  <conditionalFormatting sqref="AL22">
    <cfRule type="expression" dxfId="26" priority="24">
      <formula>$AS$7&gt;0</formula>
    </cfRule>
    <cfRule type="expression" dxfId="25" priority="23">
      <formula>$AS$7&lt;=0</formula>
    </cfRule>
    <cfRule type="expression" dxfId="24" priority="20">
      <formula>$AS$7&lt;=0</formula>
    </cfRule>
  </conditionalFormatting>
  <conditionalFormatting sqref="AL23:AL43">
    <cfRule type="expression" dxfId="23" priority="17">
      <formula>$AS$7&lt;=0</formula>
    </cfRule>
    <cfRule type="expression" dxfId="22" priority="18">
      <formula>$AS$7&lt;=0</formula>
    </cfRule>
    <cfRule type="expression" dxfId="21" priority="19">
      <formula>$AS$7&gt;0</formula>
    </cfRule>
  </conditionalFormatting>
  <conditionalFormatting sqref="AM22:AM43">
    <cfRule type="expression" dxfId="20" priority="16">
      <formula>$AS$8&gt;0</formula>
    </cfRule>
    <cfRule type="expression" dxfId="19" priority="15">
      <formula>$AS$8&lt;=0</formula>
    </cfRule>
  </conditionalFormatting>
  <conditionalFormatting sqref="AN22:AN43">
    <cfRule type="expression" dxfId="18" priority="14">
      <formula>$AS$9&gt;0</formula>
    </cfRule>
    <cfRule type="expression" dxfId="17" priority="13">
      <formula>$AS$9&lt;=0</formula>
    </cfRule>
  </conditionalFormatting>
  <conditionalFormatting sqref="AO22:AO43">
    <cfRule type="expression" dxfId="16" priority="12">
      <formula>$AS$10&gt;0</formula>
    </cfRule>
    <cfRule type="expression" dxfId="15" priority="11">
      <formula>$AS$10&lt;=0</formula>
    </cfRule>
  </conditionalFormatting>
  <conditionalFormatting sqref="AP22:AP43">
    <cfRule type="expression" dxfId="14" priority="9">
      <formula>$AS$11&lt;=0</formula>
    </cfRule>
    <cfRule type="expression" dxfId="13" priority="10">
      <formula>$AS$11&gt;0</formula>
    </cfRule>
  </conditionalFormatting>
  <conditionalFormatting sqref="AQ22:AQ43">
    <cfRule type="expression" dxfId="12" priority="8">
      <formula>$AS$12&gt;0</formula>
    </cfRule>
    <cfRule type="expression" dxfId="11" priority="7">
      <formula>$AS$12&lt;=0</formula>
    </cfRule>
  </conditionalFormatting>
  <conditionalFormatting sqref="AR22:AR43">
    <cfRule type="expression" dxfId="10" priority="6">
      <formula>$AS$13&gt;0</formula>
    </cfRule>
    <cfRule type="expression" dxfId="9" priority="5">
      <formula>$AS$13&lt;=0</formula>
    </cfRule>
  </conditionalFormatting>
  <conditionalFormatting sqref="AS22:AS43">
    <cfRule type="expression" dxfId="8" priority="4">
      <formula>$AS$14&gt;0</formula>
    </cfRule>
    <cfRule type="expression" dxfId="7" priority="3">
      <formula>$AS$14&lt;=0</formula>
    </cfRule>
  </conditionalFormatting>
  <conditionalFormatting sqref="AT22:AT43">
    <cfRule type="expression" dxfId="6" priority="2">
      <formula>$AS$15&gt;0</formula>
    </cfRule>
    <cfRule type="expression" dxfId="5" priority="1">
      <formula>$AS$15&lt;=0</formula>
    </cfRule>
  </conditionalFormatting>
  <dataValidations disablePrompts="1" count="4">
    <dataValidation type="list" showInputMessage="1" showErrorMessage="1" sqref="B15:B16" xr:uid="{00000000-0002-0000-0100-000000000000}">
      <formula1>$C$15:$C$17</formula1>
    </dataValidation>
    <dataValidation type="list" showInputMessage="1" showErrorMessage="1" sqref="B19:B21" xr:uid="{00000000-0002-0000-0100-000001000000}">
      <formula1>$C$19:$C$21</formula1>
    </dataValidation>
    <dataValidation type="whole" allowBlank="1" showInputMessage="1" showErrorMessage="1" sqref="G36:G38" xr:uid="{00000000-0002-0000-0100-000002000000}">
      <formula1>0</formula1>
      <formula2>9999</formula2>
    </dataValidation>
    <dataValidation type="list" allowBlank="1" showInputMessage="1" showErrorMessage="1" sqref="U10:U43 AD10:AD43 W10:W43 AF10:AF43 S10:S43 AH10:AH43" xr:uid="{00000000-0002-0000-0100-000003000000}">
      <formula1>$BF$30:$BF$49</formula1>
    </dataValidation>
  </dataValidations>
  <hyperlinks>
    <hyperlink ref="M49" location="'1. Emission Fee Worksheet'!BP30" display="Table 1" xr:uid="{00000000-0004-0000-0100-000000000000}"/>
  </hyperlinks>
  <pageMargins left="0.25" right="0.25" top="0.75" bottom="0.75" header="0.3" footer="0.3"/>
  <pageSetup scale="90" orientation="portrait" r:id="rId1"/>
  <headerFooter>
    <oddHeader>&amp;L&amp;K00-020FORM FEE&amp;R&amp;K00-020December 2020</oddHeader>
    <oddFooter>&amp;L&amp;K00-032Page &amp;P of &amp;N</oddFooter>
  </headerFooter>
  <colBreaks count="5" manualBreakCount="5">
    <brk id="12" max="1048575" man="1"/>
    <brk id="24" max="1048575" man="1"/>
    <brk id="35" max="1048575" man="1"/>
    <brk id="46" max="1048575" man="1"/>
    <brk id="57" max="44" man="1"/>
  </colBreaks>
  <ignoredErrors>
    <ignoredError sqref="AJ33:AK34 AJ36:AK43"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FF00"/>
  </sheetPr>
  <dimension ref="A1:AK75"/>
  <sheetViews>
    <sheetView workbookViewId="0">
      <selection activeCell="J12" sqref="J12"/>
    </sheetView>
  </sheetViews>
  <sheetFormatPr defaultRowHeight="15" x14ac:dyDescent="0.25"/>
  <cols>
    <col min="1" max="16384" width="9.140625" style="21"/>
  </cols>
  <sheetData>
    <row r="1" spans="1:11" x14ac:dyDescent="0.25">
      <c r="A1" s="204" t="s">
        <v>177</v>
      </c>
      <c r="B1" s="204"/>
      <c r="C1" s="204"/>
      <c r="D1" s="204"/>
      <c r="E1" s="204"/>
      <c r="F1" s="204"/>
      <c r="G1" s="204"/>
      <c r="H1" s="204"/>
      <c r="I1" s="204"/>
      <c r="J1" s="204"/>
      <c r="K1" s="204"/>
    </row>
    <row r="2" spans="1:11" x14ac:dyDescent="0.25">
      <c r="A2" s="186" t="s">
        <v>33</v>
      </c>
      <c r="B2" s="186"/>
      <c r="C2" s="186"/>
      <c r="D2" s="186"/>
      <c r="E2" s="186"/>
      <c r="F2" s="186"/>
      <c r="G2" s="186"/>
      <c r="H2" s="186"/>
      <c r="I2" s="186"/>
      <c r="J2" s="146" t="s">
        <v>35</v>
      </c>
      <c r="K2" s="146" t="s">
        <v>34</v>
      </c>
    </row>
    <row r="3" spans="1:11" x14ac:dyDescent="0.25">
      <c r="A3" s="227" t="str">
        <f>IF('1. Emission Fee Worksheet'!AJ7&gt;0,'1. Emission Fee Worksheet'!AJ7,"")</f>
        <v/>
      </c>
      <c r="B3" s="228"/>
      <c r="C3" s="228"/>
      <c r="D3" s="228"/>
      <c r="E3" s="228"/>
      <c r="F3" s="228"/>
      <c r="G3" s="228"/>
      <c r="H3" s="228"/>
      <c r="I3" s="229"/>
      <c r="J3" s="164" t="str">
        <f>IF('1. Emission Fee Worksheet'!AS7&gt;0,'1. Emission Fee Worksheet'!AS7,"")</f>
        <v/>
      </c>
      <c r="K3" s="38" t="s">
        <v>36</v>
      </c>
    </row>
    <row r="4" spans="1:11" x14ac:dyDescent="0.25">
      <c r="A4" s="227" t="str">
        <f>IF('1. Emission Fee Worksheet'!AJ8&gt;0,'1. Emission Fee Worksheet'!AJ8,"")</f>
        <v/>
      </c>
      <c r="B4" s="228"/>
      <c r="C4" s="228"/>
      <c r="D4" s="228"/>
      <c r="E4" s="228"/>
      <c r="F4" s="228"/>
      <c r="G4" s="228"/>
      <c r="H4" s="228"/>
      <c r="I4" s="229"/>
      <c r="J4" s="164" t="str">
        <f>IF('1. Emission Fee Worksheet'!AS8&gt;0,'1. Emission Fee Worksheet'!AS8,"")</f>
        <v/>
      </c>
      <c r="K4" s="38" t="s">
        <v>37</v>
      </c>
    </row>
    <row r="5" spans="1:11" x14ac:dyDescent="0.25">
      <c r="A5" s="227" t="str">
        <f>IF('1. Emission Fee Worksheet'!AJ9&gt;0,'1. Emission Fee Worksheet'!AJ9,"")</f>
        <v/>
      </c>
      <c r="B5" s="228"/>
      <c r="C5" s="228"/>
      <c r="D5" s="228"/>
      <c r="E5" s="228"/>
      <c r="F5" s="228"/>
      <c r="G5" s="228"/>
      <c r="H5" s="228"/>
      <c r="I5" s="229"/>
      <c r="J5" s="164" t="str">
        <f>IF('1. Emission Fee Worksheet'!AS9&gt;0,'1. Emission Fee Worksheet'!AS9,"")</f>
        <v/>
      </c>
      <c r="K5" s="38" t="s">
        <v>38</v>
      </c>
    </row>
    <row r="6" spans="1:11" x14ac:dyDescent="0.25">
      <c r="A6" s="227" t="str">
        <f>IF('1. Emission Fee Worksheet'!AJ10&gt;0,'1. Emission Fee Worksheet'!AJ10,"")</f>
        <v/>
      </c>
      <c r="B6" s="228"/>
      <c r="C6" s="228"/>
      <c r="D6" s="228"/>
      <c r="E6" s="228"/>
      <c r="F6" s="228"/>
      <c r="G6" s="228"/>
      <c r="H6" s="228"/>
      <c r="I6" s="229"/>
      <c r="J6" s="164" t="str">
        <f>IF('1. Emission Fee Worksheet'!AS10&gt;0,'1. Emission Fee Worksheet'!AS10,"")</f>
        <v/>
      </c>
      <c r="K6" s="38" t="s">
        <v>39</v>
      </c>
    </row>
    <row r="7" spans="1:11" x14ac:dyDescent="0.25">
      <c r="A7" s="227" t="str">
        <f>IF('1. Emission Fee Worksheet'!AJ11&gt;0,'1. Emission Fee Worksheet'!AJ11,"")</f>
        <v/>
      </c>
      <c r="B7" s="228"/>
      <c r="C7" s="228"/>
      <c r="D7" s="228"/>
      <c r="E7" s="228"/>
      <c r="F7" s="228"/>
      <c r="G7" s="228"/>
      <c r="H7" s="228"/>
      <c r="I7" s="229"/>
      <c r="J7" s="164" t="str">
        <f>IF('1. Emission Fee Worksheet'!AS11&gt;0,'1. Emission Fee Worksheet'!AS11,"")</f>
        <v/>
      </c>
      <c r="K7" s="38" t="s">
        <v>40</v>
      </c>
    </row>
    <row r="8" spans="1:11" x14ac:dyDescent="0.25">
      <c r="A8" s="227" t="str">
        <f>IF('1. Emission Fee Worksheet'!AJ12&gt;0,'1. Emission Fee Worksheet'!AJ12,"")</f>
        <v/>
      </c>
      <c r="B8" s="228"/>
      <c r="C8" s="228"/>
      <c r="D8" s="228"/>
      <c r="E8" s="228"/>
      <c r="F8" s="228"/>
      <c r="G8" s="228"/>
      <c r="H8" s="228"/>
      <c r="I8" s="229"/>
      <c r="J8" s="164" t="str">
        <f>IF('1. Emission Fee Worksheet'!AS12&gt;0,'1. Emission Fee Worksheet'!AS12,"")</f>
        <v/>
      </c>
      <c r="K8" s="38" t="s">
        <v>41</v>
      </c>
    </row>
    <row r="9" spans="1:11" x14ac:dyDescent="0.25">
      <c r="A9" s="227" t="str">
        <f>IF('1. Emission Fee Worksheet'!AJ13&gt;0,'1. Emission Fee Worksheet'!AJ13,"")</f>
        <v/>
      </c>
      <c r="B9" s="228"/>
      <c r="C9" s="228"/>
      <c r="D9" s="228"/>
      <c r="E9" s="228"/>
      <c r="F9" s="228"/>
      <c r="G9" s="228"/>
      <c r="H9" s="228"/>
      <c r="I9" s="229"/>
      <c r="J9" s="164" t="str">
        <f>IF('1. Emission Fee Worksheet'!AS13&gt;0,'1. Emission Fee Worksheet'!AS13,"")</f>
        <v/>
      </c>
      <c r="K9" s="38" t="s">
        <v>42</v>
      </c>
    </row>
    <row r="10" spans="1:11" x14ac:dyDescent="0.25">
      <c r="A10" s="227" t="str">
        <f>IF('1. Emission Fee Worksheet'!AJ14&gt;0,'1. Emission Fee Worksheet'!AJ14,"")</f>
        <v/>
      </c>
      <c r="B10" s="228"/>
      <c r="C10" s="228"/>
      <c r="D10" s="228"/>
      <c r="E10" s="228"/>
      <c r="F10" s="228"/>
      <c r="G10" s="228"/>
      <c r="H10" s="228"/>
      <c r="I10" s="229"/>
      <c r="J10" s="164" t="str">
        <f>IF('1. Emission Fee Worksheet'!AS14&gt;0,'1. Emission Fee Worksheet'!AS14,"")</f>
        <v/>
      </c>
      <c r="K10" s="38" t="s">
        <v>43</v>
      </c>
    </row>
    <row r="11" spans="1:11" x14ac:dyDescent="0.25">
      <c r="A11" s="227" t="str">
        <f>IF('1. Emission Fee Worksheet'!AJ15&gt;0,'1. Emission Fee Worksheet'!AJ15,"")</f>
        <v/>
      </c>
      <c r="B11" s="228"/>
      <c r="C11" s="228"/>
      <c r="D11" s="228"/>
      <c r="E11" s="228"/>
      <c r="F11" s="228"/>
      <c r="G11" s="228"/>
      <c r="H11" s="228"/>
      <c r="I11" s="229"/>
      <c r="J11" s="164" t="str">
        <f>IF('1. Emission Fee Worksheet'!AS15&gt;0,'1. Emission Fee Worksheet'!AS15,"")</f>
        <v/>
      </c>
      <c r="K11" s="38" t="s">
        <v>165</v>
      </c>
    </row>
    <row r="12" spans="1:11" x14ac:dyDescent="0.25">
      <c r="A12" s="227" t="str">
        <f>IFERROR((VLOOKUP(J12,'3. CAS Numbers'!$A$2:$C$360,3,FALSE)),"")</f>
        <v/>
      </c>
      <c r="B12" s="228"/>
      <c r="C12" s="228"/>
      <c r="D12" s="228"/>
      <c r="E12" s="228"/>
      <c r="F12" s="228"/>
      <c r="G12" s="228"/>
      <c r="H12" s="228"/>
      <c r="I12" s="229"/>
      <c r="J12" s="121"/>
      <c r="K12" s="38" t="s">
        <v>166</v>
      </c>
    </row>
    <row r="13" spans="1:11" x14ac:dyDescent="0.25">
      <c r="A13" s="227" t="str">
        <f>IFERROR((VLOOKUP(J13,'3. CAS Numbers'!$A$2:$C$360,3,FALSE)),"")</f>
        <v/>
      </c>
      <c r="B13" s="228"/>
      <c r="C13" s="228"/>
      <c r="D13" s="228"/>
      <c r="E13" s="228"/>
      <c r="F13" s="228"/>
      <c r="G13" s="228"/>
      <c r="H13" s="228"/>
      <c r="I13" s="229"/>
      <c r="J13" s="121"/>
      <c r="K13" s="38" t="s">
        <v>167</v>
      </c>
    </row>
    <row r="14" spans="1:11" x14ac:dyDescent="0.25">
      <c r="A14" s="227" t="str">
        <f>IFERROR((VLOOKUP(J14,'3. CAS Numbers'!$A$2:$C$360,3,FALSE)),"")</f>
        <v/>
      </c>
      <c r="B14" s="228"/>
      <c r="C14" s="228"/>
      <c r="D14" s="228"/>
      <c r="E14" s="228"/>
      <c r="F14" s="228"/>
      <c r="G14" s="228"/>
      <c r="H14" s="228"/>
      <c r="I14" s="229"/>
      <c r="J14" s="121"/>
      <c r="K14" s="38" t="s">
        <v>168</v>
      </c>
    </row>
    <row r="15" spans="1:11" x14ac:dyDescent="0.25">
      <c r="A15" s="227" t="str">
        <f>IFERROR((VLOOKUP(J15,'3. CAS Numbers'!$A$2:$C$360,3,FALSE)),"")</f>
        <v/>
      </c>
      <c r="B15" s="228"/>
      <c r="C15" s="228"/>
      <c r="D15" s="228"/>
      <c r="E15" s="228"/>
      <c r="F15" s="228"/>
      <c r="G15" s="228"/>
      <c r="H15" s="228"/>
      <c r="I15" s="229"/>
      <c r="J15" s="121"/>
      <c r="K15" s="38" t="s">
        <v>169</v>
      </c>
    </row>
    <row r="16" spans="1:11" x14ac:dyDescent="0.25">
      <c r="A16" s="227" t="str">
        <f>IFERROR((VLOOKUP(J16,'3. CAS Numbers'!$A$2:$C$360,3,FALSE)),"")</f>
        <v/>
      </c>
      <c r="B16" s="228"/>
      <c r="C16" s="228"/>
      <c r="D16" s="228"/>
      <c r="E16" s="228"/>
      <c r="F16" s="228"/>
      <c r="G16" s="228"/>
      <c r="H16" s="228"/>
      <c r="I16" s="229"/>
      <c r="J16" s="121"/>
      <c r="K16" s="38" t="s">
        <v>170</v>
      </c>
    </row>
    <row r="17" spans="1:11" x14ac:dyDescent="0.25">
      <c r="A17" s="227" t="str">
        <f>IFERROR((VLOOKUP(J17,'3. CAS Numbers'!$A$2:$C$360,3,FALSE)),"")</f>
        <v/>
      </c>
      <c r="B17" s="228"/>
      <c r="C17" s="228"/>
      <c r="D17" s="228"/>
      <c r="E17" s="228"/>
      <c r="F17" s="228"/>
      <c r="G17" s="228"/>
      <c r="H17" s="228"/>
      <c r="I17" s="229"/>
      <c r="J17" s="121"/>
      <c r="K17" s="38" t="s">
        <v>171</v>
      </c>
    </row>
    <row r="18" spans="1:11" x14ac:dyDescent="0.25">
      <c r="A18" s="227" t="str">
        <f>IFERROR((VLOOKUP(J18,'3. CAS Numbers'!$A$2:$C$360,3,FALSE)),"")</f>
        <v/>
      </c>
      <c r="B18" s="228"/>
      <c r="C18" s="228"/>
      <c r="D18" s="228"/>
      <c r="E18" s="228"/>
      <c r="F18" s="228"/>
      <c r="G18" s="228"/>
      <c r="H18" s="228"/>
      <c r="I18" s="229"/>
      <c r="J18" s="121"/>
      <c r="K18" s="38" t="s">
        <v>172</v>
      </c>
    </row>
    <row r="19" spans="1:11" x14ac:dyDescent="0.25">
      <c r="A19" s="227" t="str">
        <f>IFERROR((VLOOKUP(J19,'3. CAS Numbers'!$A$2:$C$360,3,FALSE)),"")</f>
        <v/>
      </c>
      <c r="B19" s="228"/>
      <c r="C19" s="228"/>
      <c r="D19" s="228"/>
      <c r="E19" s="228"/>
      <c r="F19" s="228"/>
      <c r="G19" s="228"/>
      <c r="H19" s="228"/>
      <c r="I19" s="229"/>
      <c r="J19" s="121"/>
      <c r="K19" s="38" t="s">
        <v>173</v>
      </c>
    </row>
    <row r="20" spans="1:11" x14ac:dyDescent="0.25">
      <c r="A20" s="227" t="str">
        <f>IFERROR((VLOOKUP(J20,'3. CAS Numbers'!$A$2:$C$360,3,FALSE)),"")</f>
        <v/>
      </c>
      <c r="B20" s="228"/>
      <c r="C20" s="228"/>
      <c r="D20" s="228"/>
      <c r="E20" s="228"/>
      <c r="F20" s="228"/>
      <c r="G20" s="228"/>
      <c r="H20" s="228"/>
      <c r="I20" s="229"/>
      <c r="J20" s="121"/>
      <c r="K20" s="38" t="s">
        <v>174</v>
      </c>
    </row>
    <row r="21" spans="1:11" x14ac:dyDescent="0.25">
      <c r="A21" s="227" t="str">
        <f>IFERROR((VLOOKUP(J21,'3. CAS Numbers'!$A$2:$C$360,3,FALSE)),"")</f>
        <v/>
      </c>
      <c r="B21" s="228"/>
      <c r="C21" s="228"/>
      <c r="D21" s="228"/>
      <c r="E21" s="228"/>
      <c r="F21" s="228"/>
      <c r="G21" s="228"/>
      <c r="H21" s="228"/>
      <c r="I21" s="229"/>
      <c r="J21" s="121"/>
      <c r="K21" s="38" t="s">
        <v>175</v>
      </c>
    </row>
    <row r="22" spans="1:11" x14ac:dyDescent="0.25">
      <c r="A22" s="227" t="str">
        <f>IFERROR((VLOOKUP(J22,'3. CAS Numbers'!$A$2:$C$360,3,FALSE)),"")</f>
        <v/>
      </c>
      <c r="B22" s="228"/>
      <c r="C22" s="228"/>
      <c r="D22" s="228"/>
      <c r="E22" s="228"/>
      <c r="F22" s="228"/>
      <c r="G22" s="228"/>
      <c r="H22" s="228"/>
      <c r="I22" s="229"/>
      <c r="J22" s="121"/>
      <c r="K22" s="38" t="s">
        <v>176</v>
      </c>
    </row>
    <row r="23" spans="1:11" x14ac:dyDescent="0.25">
      <c r="A23" s="227" t="str">
        <f>IFERROR((VLOOKUP(J23,'3. CAS Numbers'!$A$2:$C$360,3,FALSE)),"")</f>
        <v/>
      </c>
      <c r="B23" s="228"/>
      <c r="C23" s="228"/>
      <c r="D23" s="228"/>
      <c r="E23" s="228"/>
      <c r="F23" s="228"/>
      <c r="G23" s="228"/>
      <c r="H23" s="228"/>
      <c r="I23" s="229"/>
      <c r="J23" s="121"/>
      <c r="K23" s="38" t="s">
        <v>185</v>
      </c>
    </row>
    <row r="24" spans="1:11" x14ac:dyDescent="0.25">
      <c r="A24" s="227" t="str">
        <f>IFERROR((VLOOKUP(J24,'3. CAS Numbers'!$A$2:$C$360,3,FALSE)),"")</f>
        <v/>
      </c>
      <c r="B24" s="228"/>
      <c r="C24" s="228"/>
      <c r="D24" s="228"/>
      <c r="E24" s="228"/>
      <c r="F24" s="228"/>
      <c r="G24" s="228"/>
      <c r="H24" s="228"/>
      <c r="I24" s="229"/>
      <c r="J24" s="121"/>
      <c r="K24" s="38" t="s">
        <v>280</v>
      </c>
    </row>
    <row r="25" spans="1:11" x14ac:dyDescent="0.25">
      <c r="A25" s="227" t="str">
        <f>IFERROR((VLOOKUP(J25,'3. CAS Numbers'!$A$2:$C$360,3,FALSE)),"")</f>
        <v/>
      </c>
      <c r="B25" s="228"/>
      <c r="C25" s="228"/>
      <c r="D25" s="228"/>
      <c r="E25" s="228"/>
      <c r="F25" s="228"/>
      <c r="G25" s="228"/>
      <c r="H25" s="228"/>
      <c r="I25" s="229"/>
      <c r="J25" s="121"/>
      <c r="K25" s="38" t="s">
        <v>281</v>
      </c>
    </row>
    <row r="26" spans="1:11" x14ac:dyDescent="0.25">
      <c r="A26" s="227" t="str">
        <f>IFERROR((VLOOKUP(J26,'3. CAS Numbers'!$A$2:$C$360,3,FALSE)),"")</f>
        <v/>
      </c>
      <c r="B26" s="228"/>
      <c r="C26" s="228"/>
      <c r="D26" s="228"/>
      <c r="E26" s="228"/>
      <c r="F26" s="228"/>
      <c r="G26" s="228"/>
      <c r="H26" s="228"/>
      <c r="I26" s="229"/>
      <c r="J26" s="121"/>
      <c r="K26" s="38" t="s">
        <v>282</v>
      </c>
    </row>
    <row r="27" spans="1:11" x14ac:dyDescent="0.25">
      <c r="A27" s="227" t="str">
        <f>IFERROR((VLOOKUP(J27,'3. CAS Numbers'!$A$2:$C$360,3,FALSE)),"")</f>
        <v/>
      </c>
      <c r="B27" s="228"/>
      <c r="C27" s="228"/>
      <c r="D27" s="228"/>
      <c r="E27" s="228"/>
      <c r="F27" s="228"/>
      <c r="G27" s="228"/>
      <c r="H27" s="228"/>
      <c r="I27" s="229"/>
      <c r="J27" s="121"/>
      <c r="K27" s="38" t="s">
        <v>283</v>
      </c>
    </row>
    <row r="28" spans="1:11" x14ac:dyDescent="0.25">
      <c r="A28" s="227" t="str">
        <f>IFERROR((VLOOKUP(J28,'3. CAS Numbers'!$A$2:$C$360,3,FALSE)),"")</f>
        <v/>
      </c>
      <c r="B28" s="228"/>
      <c r="C28" s="228"/>
      <c r="D28" s="228"/>
      <c r="E28" s="228"/>
      <c r="F28" s="228"/>
      <c r="G28" s="228"/>
      <c r="H28" s="228"/>
      <c r="I28" s="229"/>
      <c r="J28" s="121"/>
      <c r="K28" s="38" t="s">
        <v>284</v>
      </c>
    </row>
    <row r="29" spans="1:11" x14ac:dyDescent="0.25">
      <c r="A29" s="227" t="str">
        <f>IFERROR((VLOOKUP(J29,'3. CAS Numbers'!$A$2:$C$360,3,FALSE)),"")</f>
        <v/>
      </c>
      <c r="B29" s="228"/>
      <c r="C29" s="228"/>
      <c r="D29" s="228"/>
      <c r="E29" s="228"/>
      <c r="F29" s="228"/>
      <c r="G29" s="228"/>
      <c r="H29" s="228"/>
      <c r="I29" s="229"/>
      <c r="J29" s="121"/>
      <c r="K29" s="38" t="s">
        <v>285</v>
      </c>
    </row>
    <row r="30" spans="1:11" x14ac:dyDescent="0.25">
      <c r="A30" s="227" t="str">
        <f>IFERROR((VLOOKUP(J30,'3. CAS Numbers'!$A$2:$C$360,3,FALSE)),"")</f>
        <v/>
      </c>
      <c r="B30" s="228"/>
      <c r="C30" s="228"/>
      <c r="D30" s="228"/>
      <c r="E30" s="228"/>
      <c r="F30" s="228"/>
      <c r="G30" s="228"/>
      <c r="H30" s="228"/>
      <c r="I30" s="229"/>
      <c r="J30" s="121"/>
      <c r="K30" s="38" t="s">
        <v>286</v>
      </c>
    </row>
    <row r="31" spans="1:11" x14ac:dyDescent="0.25">
      <c r="A31" s="227" t="str">
        <f>IFERROR((VLOOKUP(J31,'3. CAS Numbers'!$A$2:$C$360,3,FALSE)),"")</f>
        <v/>
      </c>
      <c r="B31" s="228"/>
      <c r="C31" s="228"/>
      <c r="D31" s="228"/>
      <c r="E31" s="228"/>
      <c r="F31" s="228"/>
      <c r="G31" s="228"/>
      <c r="H31" s="228"/>
      <c r="I31" s="229"/>
      <c r="J31" s="121"/>
      <c r="K31" s="38" t="s">
        <v>287</v>
      </c>
    </row>
    <row r="32" spans="1:11" x14ac:dyDescent="0.25">
      <c r="A32" s="227" t="str">
        <f>IFERROR((VLOOKUP(J32,'3. CAS Numbers'!$A$2:$C$360,3,FALSE)),"")</f>
        <v/>
      </c>
      <c r="B32" s="228"/>
      <c r="C32" s="228"/>
      <c r="D32" s="228"/>
      <c r="E32" s="228"/>
      <c r="F32" s="228"/>
      <c r="G32" s="228"/>
      <c r="H32" s="228"/>
      <c r="I32" s="229"/>
      <c r="J32" s="121"/>
      <c r="K32" s="38" t="s">
        <v>288</v>
      </c>
    </row>
    <row r="33" spans="1:37" x14ac:dyDescent="0.25">
      <c r="A33" s="227" t="str">
        <f>IFERROR((VLOOKUP(J33,'3. CAS Numbers'!$A$2:$C$360,3,FALSE)),"")</f>
        <v/>
      </c>
      <c r="B33" s="228"/>
      <c r="C33" s="228"/>
      <c r="D33" s="228"/>
      <c r="E33" s="228"/>
      <c r="F33" s="228"/>
      <c r="G33" s="228"/>
      <c r="H33" s="228"/>
      <c r="I33" s="229"/>
      <c r="J33" s="121"/>
      <c r="K33" s="38" t="s">
        <v>289</v>
      </c>
    </row>
    <row r="34" spans="1:37" x14ac:dyDescent="0.25">
      <c r="A34" s="227" t="str">
        <f>IFERROR((VLOOKUP(J34,'3. CAS Numbers'!$A$2:$C$360,3,FALSE)),"")</f>
        <v/>
      </c>
      <c r="B34" s="228"/>
      <c r="C34" s="228"/>
      <c r="D34" s="228"/>
      <c r="E34" s="228"/>
      <c r="F34" s="228"/>
      <c r="G34" s="228"/>
      <c r="H34" s="228"/>
      <c r="I34" s="229"/>
      <c r="J34" s="121"/>
      <c r="K34" s="38" t="s">
        <v>290</v>
      </c>
    </row>
    <row r="35" spans="1:37" x14ac:dyDescent="0.25">
      <c r="A35" s="227" t="str">
        <f>IFERROR((VLOOKUP(J35,'3. CAS Numbers'!$A$2:$C$360,3,FALSE)),"")</f>
        <v/>
      </c>
      <c r="B35" s="228"/>
      <c r="C35" s="228"/>
      <c r="D35" s="228"/>
      <c r="E35" s="228"/>
      <c r="F35" s="228"/>
      <c r="G35" s="228"/>
      <c r="H35" s="228"/>
      <c r="I35" s="229"/>
      <c r="J35" s="121"/>
      <c r="K35" s="38" t="s">
        <v>291</v>
      </c>
    </row>
    <row r="36" spans="1:37" x14ac:dyDescent="0.25">
      <c r="A36" s="227" t="str">
        <f>IFERROR((VLOOKUP(J36,'3. CAS Numbers'!$A$2:$C$360,3,FALSE)),"")</f>
        <v/>
      </c>
      <c r="B36" s="228"/>
      <c r="C36" s="228"/>
      <c r="D36" s="228"/>
      <c r="E36" s="228"/>
      <c r="F36" s="228"/>
      <c r="G36" s="228"/>
      <c r="H36" s="228"/>
      <c r="I36" s="229"/>
      <c r="J36" s="121"/>
      <c r="K36" s="38" t="s">
        <v>292</v>
      </c>
    </row>
    <row r="37" spans="1:37" x14ac:dyDescent="0.25">
      <c r="A37" s="227" t="str">
        <f>IFERROR((VLOOKUP(J37,'3. CAS Numbers'!$A$2:$C$360,3,FALSE)),"")</f>
        <v/>
      </c>
      <c r="B37" s="228"/>
      <c r="C37" s="228"/>
      <c r="D37" s="228"/>
      <c r="E37" s="228"/>
      <c r="F37" s="228"/>
      <c r="G37" s="228"/>
      <c r="H37" s="228"/>
      <c r="I37" s="229"/>
      <c r="J37" s="121"/>
      <c r="K37" s="38" t="s">
        <v>293</v>
      </c>
    </row>
    <row r="38" spans="1:37" x14ac:dyDescent="0.25">
      <c r="A38" s="23"/>
      <c r="B38" s="24"/>
      <c r="C38" s="24"/>
      <c r="D38" s="24"/>
      <c r="E38" s="24"/>
      <c r="F38" s="24"/>
      <c r="G38" s="24"/>
      <c r="H38" s="24"/>
      <c r="I38" s="24"/>
      <c r="J38" s="24"/>
      <c r="K38" s="24"/>
    </row>
    <row r="39" spans="1:37" x14ac:dyDescent="0.25">
      <c r="A39" s="290" t="s">
        <v>28</v>
      </c>
      <c r="B39" s="290"/>
      <c r="C39" s="309" t="s">
        <v>44</v>
      </c>
      <c r="D39" s="310"/>
      <c r="E39" s="310"/>
      <c r="F39" s="310"/>
      <c r="G39" s="310"/>
      <c r="H39" s="310"/>
      <c r="I39" s="310"/>
      <c r="J39" s="310"/>
      <c r="K39" s="310"/>
      <c r="L39" s="310"/>
      <c r="M39" s="310"/>
      <c r="N39" s="310"/>
      <c r="O39" s="310"/>
      <c r="P39" s="310"/>
      <c r="Q39" s="310"/>
      <c r="R39" s="310"/>
      <c r="S39" s="310"/>
      <c r="T39" s="310"/>
      <c r="U39" s="310"/>
      <c r="V39" s="310"/>
      <c r="W39" s="310"/>
      <c r="X39" s="310"/>
      <c r="Y39" s="310"/>
      <c r="Z39" s="310"/>
      <c r="AA39" s="310"/>
      <c r="AB39" s="310"/>
      <c r="AC39" s="310"/>
      <c r="AD39" s="310"/>
      <c r="AE39" s="310"/>
      <c r="AF39" s="310"/>
      <c r="AG39" s="310"/>
      <c r="AH39" s="310"/>
      <c r="AI39" s="310"/>
      <c r="AJ39" s="310"/>
      <c r="AK39" s="310"/>
    </row>
    <row r="40" spans="1:37" x14ac:dyDescent="0.25">
      <c r="A40" s="290"/>
      <c r="B40" s="290"/>
      <c r="C40" s="88" t="s">
        <v>36</v>
      </c>
      <c r="D40" s="88" t="s">
        <v>37</v>
      </c>
      <c r="E40" s="88" t="s">
        <v>38</v>
      </c>
      <c r="F40" s="88" t="s">
        <v>39</v>
      </c>
      <c r="G40" s="88" t="s">
        <v>40</v>
      </c>
      <c r="H40" s="88" t="s">
        <v>41</v>
      </c>
      <c r="I40" s="88" t="s">
        <v>42</v>
      </c>
      <c r="J40" s="88" t="s">
        <v>43</v>
      </c>
      <c r="K40" s="88" t="s">
        <v>165</v>
      </c>
      <c r="L40" s="88" t="s">
        <v>166</v>
      </c>
      <c r="M40" s="88" t="s">
        <v>167</v>
      </c>
      <c r="N40" s="88" t="s">
        <v>168</v>
      </c>
      <c r="O40" s="88" t="s">
        <v>169</v>
      </c>
      <c r="P40" s="88" t="s">
        <v>170</v>
      </c>
      <c r="Q40" s="88" t="s">
        <v>171</v>
      </c>
      <c r="R40" s="88" t="s">
        <v>172</v>
      </c>
      <c r="S40" s="88" t="s">
        <v>173</v>
      </c>
      <c r="T40" s="88" t="s">
        <v>174</v>
      </c>
      <c r="U40" s="88" t="s">
        <v>175</v>
      </c>
      <c r="V40" s="88" t="s">
        <v>176</v>
      </c>
      <c r="W40" s="88" t="s">
        <v>185</v>
      </c>
      <c r="X40" s="88" t="s">
        <v>280</v>
      </c>
      <c r="Y40" s="88" t="s">
        <v>281</v>
      </c>
      <c r="Z40" s="88" t="s">
        <v>282</v>
      </c>
      <c r="AA40" s="88" t="s">
        <v>283</v>
      </c>
      <c r="AB40" s="88" t="s">
        <v>284</v>
      </c>
      <c r="AC40" s="88" t="s">
        <v>285</v>
      </c>
      <c r="AD40" s="88" t="s">
        <v>286</v>
      </c>
      <c r="AE40" s="88" t="s">
        <v>287</v>
      </c>
      <c r="AF40" s="88" t="s">
        <v>288</v>
      </c>
      <c r="AG40" s="88" t="s">
        <v>289</v>
      </c>
      <c r="AH40" s="88" t="s">
        <v>290</v>
      </c>
      <c r="AI40" s="88" t="s">
        <v>291</v>
      </c>
      <c r="AJ40" s="88" t="s">
        <v>292</v>
      </c>
      <c r="AK40" s="88" t="s">
        <v>293</v>
      </c>
    </row>
    <row r="41" spans="1:37" x14ac:dyDescent="0.25">
      <c r="A41" s="187">
        <f>IF('1. Emission Fee Worksheet'!M10&gt;0,'1. Emission Fee Worksheet'!M10,0)</f>
        <v>0</v>
      </c>
      <c r="B41" s="187"/>
      <c r="C41" s="165">
        <f>IF('1. Emission Fee Worksheet'!AL22&gt;0,'1. Emission Fee Worksheet'!AL22,0)</f>
        <v>0</v>
      </c>
      <c r="D41" s="165">
        <f>IF('1. Emission Fee Worksheet'!AM22&gt;0,'1. Emission Fee Worksheet'!AM22,0)</f>
        <v>0</v>
      </c>
      <c r="E41" s="165">
        <f>IF('1. Emission Fee Worksheet'!AN22&gt;0,'1. Emission Fee Worksheet'!AN22,0)</f>
        <v>0</v>
      </c>
      <c r="F41" s="165">
        <f>IF('1. Emission Fee Worksheet'!AO22&gt;0,'1. Emission Fee Worksheet'!AO22,0)</f>
        <v>0</v>
      </c>
      <c r="G41" s="165">
        <f>IF('1. Emission Fee Worksheet'!AP22&gt;0,'1. Emission Fee Worksheet'!AP22,0)</f>
        <v>0</v>
      </c>
      <c r="H41" s="165">
        <f>IF('1. Emission Fee Worksheet'!AQ22&gt;0,'1. Emission Fee Worksheet'!AQ22,0)</f>
        <v>0</v>
      </c>
      <c r="I41" s="165">
        <f>IF('1. Emission Fee Worksheet'!AR22&gt;0,'1. Emission Fee Worksheet'!AR22,0)</f>
        <v>0</v>
      </c>
      <c r="J41" s="165">
        <f>IF('1. Emission Fee Worksheet'!AS22&gt;0,'1. Emission Fee Worksheet'!AS22,0)</f>
        <v>0</v>
      </c>
      <c r="K41" s="165">
        <f>IF('1. Emission Fee Worksheet'!AT22&gt;0,'1. Emission Fee Worksheet'!AT22,0)</f>
        <v>0</v>
      </c>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row>
    <row r="42" spans="1:37" x14ac:dyDescent="0.25">
      <c r="A42" s="187">
        <f>IF('1. Emission Fee Worksheet'!M11&gt;0,'1. Emission Fee Worksheet'!M11,0)</f>
        <v>0</v>
      </c>
      <c r="B42" s="187"/>
      <c r="C42" s="165">
        <f>IF('1. Emission Fee Worksheet'!AL23&gt;0,'1. Emission Fee Worksheet'!AL23,0)</f>
        <v>0</v>
      </c>
      <c r="D42" s="165">
        <f>IF('1. Emission Fee Worksheet'!AM23&gt;0,'1. Emission Fee Worksheet'!AM23,0)</f>
        <v>0</v>
      </c>
      <c r="E42" s="165">
        <f>IF('1. Emission Fee Worksheet'!AN23&gt;0,'1. Emission Fee Worksheet'!AN23,0)</f>
        <v>0</v>
      </c>
      <c r="F42" s="165">
        <f>IF('1. Emission Fee Worksheet'!AO23&gt;0,'1. Emission Fee Worksheet'!AO23,0)</f>
        <v>0</v>
      </c>
      <c r="G42" s="165">
        <f>IF('1. Emission Fee Worksheet'!AP23&gt;0,'1. Emission Fee Worksheet'!AP23,0)</f>
        <v>0</v>
      </c>
      <c r="H42" s="165">
        <f>IF('1. Emission Fee Worksheet'!AQ23&gt;0,'1. Emission Fee Worksheet'!AQ23,0)</f>
        <v>0</v>
      </c>
      <c r="I42" s="165">
        <f>IF('1. Emission Fee Worksheet'!AR23&gt;0,'1. Emission Fee Worksheet'!AR23,0)</f>
        <v>0</v>
      </c>
      <c r="J42" s="165">
        <f>IF('1. Emission Fee Worksheet'!AS23&gt;0,'1. Emission Fee Worksheet'!AS23,0)</f>
        <v>0</v>
      </c>
      <c r="K42" s="165">
        <f>IF('1. Emission Fee Worksheet'!AT23&gt;0,'1. Emission Fee Worksheet'!AT23,0)</f>
        <v>0</v>
      </c>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row>
    <row r="43" spans="1:37" x14ac:dyDescent="0.25">
      <c r="A43" s="187">
        <f>IF('1. Emission Fee Worksheet'!M12&gt;0,'1. Emission Fee Worksheet'!M12,0)</f>
        <v>0</v>
      </c>
      <c r="B43" s="187"/>
      <c r="C43" s="165">
        <f>IF('1. Emission Fee Worksheet'!AL24&gt;0,'1. Emission Fee Worksheet'!AL24,0)</f>
        <v>0</v>
      </c>
      <c r="D43" s="165">
        <f>IF('1. Emission Fee Worksheet'!AM24&gt;0,'1. Emission Fee Worksheet'!AM24,0)</f>
        <v>0</v>
      </c>
      <c r="E43" s="165">
        <f>IF('1. Emission Fee Worksheet'!AN24&gt;0,'1. Emission Fee Worksheet'!AN24,0)</f>
        <v>0</v>
      </c>
      <c r="F43" s="165">
        <f>IF('1. Emission Fee Worksheet'!AO24&gt;0,'1. Emission Fee Worksheet'!AO24,0)</f>
        <v>0</v>
      </c>
      <c r="G43" s="165">
        <f>IF('1. Emission Fee Worksheet'!AP24&gt;0,'1. Emission Fee Worksheet'!AP24,0)</f>
        <v>0</v>
      </c>
      <c r="H43" s="165">
        <f>IF('1. Emission Fee Worksheet'!AQ24&gt;0,'1. Emission Fee Worksheet'!AQ24,0)</f>
        <v>0</v>
      </c>
      <c r="I43" s="165">
        <f>IF('1. Emission Fee Worksheet'!AR24&gt;0,'1. Emission Fee Worksheet'!AR24,0)</f>
        <v>0</v>
      </c>
      <c r="J43" s="165">
        <f>IF('1. Emission Fee Worksheet'!AS24&gt;0,'1. Emission Fee Worksheet'!AS24,0)</f>
        <v>0</v>
      </c>
      <c r="K43" s="165">
        <f>IF('1. Emission Fee Worksheet'!AT24&gt;0,'1. Emission Fee Worksheet'!AT24,0)</f>
        <v>0</v>
      </c>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row>
    <row r="44" spans="1:37" x14ac:dyDescent="0.25">
      <c r="A44" s="187">
        <f>IF('1. Emission Fee Worksheet'!M13&gt;0,'1. Emission Fee Worksheet'!M13,0)</f>
        <v>0</v>
      </c>
      <c r="B44" s="187"/>
      <c r="C44" s="165">
        <f>IF('1. Emission Fee Worksheet'!AL25&gt;0,'1. Emission Fee Worksheet'!AL25,0)</f>
        <v>0</v>
      </c>
      <c r="D44" s="165">
        <f>IF('1. Emission Fee Worksheet'!AM25&gt;0,'1. Emission Fee Worksheet'!AM25,0)</f>
        <v>0</v>
      </c>
      <c r="E44" s="165">
        <f>IF('1. Emission Fee Worksheet'!AN25&gt;0,'1. Emission Fee Worksheet'!AN25,0)</f>
        <v>0</v>
      </c>
      <c r="F44" s="165">
        <f>IF('1. Emission Fee Worksheet'!AO25&gt;0,'1. Emission Fee Worksheet'!AO25,0)</f>
        <v>0</v>
      </c>
      <c r="G44" s="165">
        <f>IF('1. Emission Fee Worksheet'!AP25&gt;0,'1. Emission Fee Worksheet'!AP25,0)</f>
        <v>0</v>
      </c>
      <c r="H44" s="165">
        <f>IF('1. Emission Fee Worksheet'!AQ25&gt;0,'1. Emission Fee Worksheet'!AQ25,0)</f>
        <v>0</v>
      </c>
      <c r="I44" s="165">
        <f>IF('1. Emission Fee Worksheet'!AR25&gt;0,'1. Emission Fee Worksheet'!AR25,0)</f>
        <v>0</v>
      </c>
      <c r="J44" s="165">
        <f>IF('1. Emission Fee Worksheet'!AS25&gt;0,'1. Emission Fee Worksheet'!AS25,0)</f>
        <v>0</v>
      </c>
      <c r="K44" s="165">
        <f>IF('1. Emission Fee Worksheet'!AT25&gt;0,'1. Emission Fee Worksheet'!AT25,0)</f>
        <v>0</v>
      </c>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row>
    <row r="45" spans="1:37" x14ac:dyDescent="0.25">
      <c r="A45" s="187">
        <f>IF('1. Emission Fee Worksheet'!M14&gt;0,'1. Emission Fee Worksheet'!M14,0)</f>
        <v>0</v>
      </c>
      <c r="B45" s="187"/>
      <c r="C45" s="165">
        <f>IF('1. Emission Fee Worksheet'!AL26&gt;0,'1. Emission Fee Worksheet'!AL26,0)</f>
        <v>0</v>
      </c>
      <c r="D45" s="165">
        <f>IF('1. Emission Fee Worksheet'!AM26&gt;0,'1. Emission Fee Worksheet'!AM26,0)</f>
        <v>0</v>
      </c>
      <c r="E45" s="165">
        <f>IF('1. Emission Fee Worksheet'!AN26&gt;0,'1. Emission Fee Worksheet'!AN26,0)</f>
        <v>0</v>
      </c>
      <c r="F45" s="165">
        <f>IF('1. Emission Fee Worksheet'!AO26&gt;0,'1. Emission Fee Worksheet'!AO26,0)</f>
        <v>0</v>
      </c>
      <c r="G45" s="165">
        <f>IF('1. Emission Fee Worksheet'!AP26&gt;0,'1. Emission Fee Worksheet'!AP26,0)</f>
        <v>0</v>
      </c>
      <c r="H45" s="165">
        <f>IF('1. Emission Fee Worksheet'!AQ26&gt;0,'1. Emission Fee Worksheet'!AQ26,0)</f>
        <v>0</v>
      </c>
      <c r="I45" s="165">
        <f>IF('1. Emission Fee Worksheet'!AR26&gt;0,'1. Emission Fee Worksheet'!AR26,0)</f>
        <v>0</v>
      </c>
      <c r="J45" s="165">
        <f>IF('1. Emission Fee Worksheet'!AS26&gt;0,'1. Emission Fee Worksheet'!AS26,0)</f>
        <v>0</v>
      </c>
      <c r="K45" s="165">
        <f>IF('1. Emission Fee Worksheet'!AT26&gt;0,'1. Emission Fee Worksheet'!AT26,0)</f>
        <v>0</v>
      </c>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row>
    <row r="46" spans="1:37" x14ac:dyDescent="0.25">
      <c r="A46" s="187">
        <f>IF('1. Emission Fee Worksheet'!M15&gt;0,'1. Emission Fee Worksheet'!M15,0)</f>
        <v>0</v>
      </c>
      <c r="B46" s="187"/>
      <c r="C46" s="165">
        <f>IF('1. Emission Fee Worksheet'!AL27&gt;0,'1. Emission Fee Worksheet'!AL27,0)</f>
        <v>0</v>
      </c>
      <c r="D46" s="165">
        <f>IF('1. Emission Fee Worksheet'!AM27&gt;0,'1. Emission Fee Worksheet'!AM27,0)</f>
        <v>0</v>
      </c>
      <c r="E46" s="165">
        <f>IF('1. Emission Fee Worksheet'!AN27&gt;0,'1. Emission Fee Worksheet'!AN27,0)</f>
        <v>0</v>
      </c>
      <c r="F46" s="165">
        <f>IF('1. Emission Fee Worksheet'!AO27&gt;0,'1. Emission Fee Worksheet'!AO27,0)</f>
        <v>0</v>
      </c>
      <c r="G46" s="165">
        <f>IF('1. Emission Fee Worksheet'!AP27&gt;0,'1. Emission Fee Worksheet'!AP27,0)</f>
        <v>0</v>
      </c>
      <c r="H46" s="165">
        <f>IF('1. Emission Fee Worksheet'!AQ27&gt;0,'1. Emission Fee Worksheet'!AQ27,0)</f>
        <v>0</v>
      </c>
      <c r="I46" s="165">
        <f>IF('1. Emission Fee Worksheet'!AR27&gt;0,'1. Emission Fee Worksheet'!AR27,0)</f>
        <v>0</v>
      </c>
      <c r="J46" s="165">
        <f>IF('1. Emission Fee Worksheet'!AS27&gt;0,'1. Emission Fee Worksheet'!AS27,0)</f>
        <v>0</v>
      </c>
      <c r="K46" s="165">
        <f>IF('1. Emission Fee Worksheet'!AT27&gt;0,'1. Emission Fee Worksheet'!AT27,0)</f>
        <v>0</v>
      </c>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row>
    <row r="47" spans="1:37" x14ac:dyDescent="0.25">
      <c r="A47" s="187">
        <f>IF('1. Emission Fee Worksheet'!M16&gt;0,'1. Emission Fee Worksheet'!M16,0)</f>
        <v>0</v>
      </c>
      <c r="B47" s="187"/>
      <c r="C47" s="165">
        <f>IF('1. Emission Fee Worksheet'!AL28&gt;0,'1. Emission Fee Worksheet'!AL28,0)</f>
        <v>0</v>
      </c>
      <c r="D47" s="165">
        <f>IF('1. Emission Fee Worksheet'!AM28&gt;0,'1. Emission Fee Worksheet'!AM28,0)</f>
        <v>0</v>
      </c>
      <c r="E47" s="165">
        <f>IF('1. Emission Fee Worksheet'!AN28&gt;0,'1. Emission Fee Worksheet'!AN28,0)</f>
        <v>0</v>
      </c>
      <c r="F47" s="165">
        <f>IF('1. Emission Fee Worksheet'!AO28&gt;0,'1. Emission Fee Worksheet'!AO28,0)</f>
        <v>0</v>
      </c>
      <c r="G47" s="165">
        <f>IF('1. Emission Fee Worksheet'!AP28&gt;0,'1. Emission Fee Worksheet'!AP28,0)</f>
        <v>0</v>
      </c>
      <c r="H47" s="165">
        <f>IF('1. Emission Fee Worksheet'!AQ28&gt;0,'1. Emission Fee Worksheet'!AQ28,0)</f>
        <v>0</v>
      </c>
      <c r="I47" s="165">
        <f>IF('1. Emission Fee Worksheet'!AR28&gt;0,'1. Emission Fee Worksheet'!AR28,0)</f>
        <v>0</v>
      </c>
      <c r="J47" s="165">
        <f>IF('1. Emission Fee Worksheet'!AS28&gt;0,'1. Emission Fee Worksheet'!AS28,0)</f>
        <v>0</v>
      </c>
      <c r="K47" s="165">
        <f>IF('1. Emission Fee Worksheet'!AT28&gt;0,'1. Emission Fee Worksheet'!AT28,0)</f>
        <v>0</v>
      </c>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row>
    <row r="48" spans="1:37" x14ac:dyDescent="0.25">
      <c r="A48" s="187">
        <f>IF('1. Emission Fee Worksheet'!M17&gt;0,'1. Emission Fee Worksheet'!M17,0)</f>
        <v>0</v>
      </c>
      <c r="B48" s="187"/>
      <c r="C48" s="165">
        <f>IF('1. Emission Fee Worksheet'!AL29&gt;0,'1. Emission Fee Worksheet'!AL29,0)</f>
        <v>0</v>
      </c>
      <c r="D48" s="165">
        <f>IF('1. Emission Fee Worksheet'!AM29&gt;0,'1. Emission Fee Worksheet'!AM29,0)</f>
        <v>0</v>
      </c>
      <c r="E48" s="165">
        <f>IF('1. Emission Fee Worksheet'!AN29&gt;0,'1. Emission Fee Worksheet'!AN29,0)</f>
        <v>0</v>
      </c>
      <c r="F48" s="165">
        <f>IF('1. Emission Fee Worksheet'!AO29&gt;0,'1. Emission Fee Worksheet'!AO29,0)</f>
        <v>0</v>
      </c>
      <c r="G48" s="165">
        <f>IF('1. Emission Fee Worksheet'!AP29&gt;0,'1. Emission Fee Worksheet'!AP29,0)</f>
        <v>0</v>
      </c>
      <c r="H48" s="165">
        <f>IF('1. Emission Fee Worksheet'!AQ29&gt;0,'1. Emission Fee Worksheet'!AQ29,0)</f>
        <v>0</v>
      </c>
      <c r="I48" s="165">
        <f>IF('1. Emission Fee Worksheet'!AR29&gt;0,'1. Emission Fee Worksheet'!AR29,0)</f>
        <v>0</v>
      </c>
      <c r="J48" s="165">
        <f>IF('1. Emission Fee Worksheet'!AS29&gt;0,'1. Emission Fee Worksheet'!AS29,0)</f>
        <v>0</v>
      </c>
      <c r="K48" s="165">
        <f>IF('1. Emission Fee Worksheet'!AT29&gt;0,'1. Emission Fee Worksheet'!AT29,0)</f>
        <v>0</v>
      </c>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row>
    <row r="49" spans="1:37" x14ac:dyDescent="0.25">
      <c r="A49" s="187">
        <f>IF('1. Emission Fee Worksheet'!M18&gt;0,'1. Emission Fee Worksheet'!M18,0)</f>
        <v>0</v>
      </c>
      <c r="B49" s="187"/>
      <c r="C49" s="165">
        <f>IF('1. Emission Fee Worksheet'!AL30&gt;0,'1. Emission Fee Worksheet'!AL30,0)</f>
        <v>0</v>
      </c>
      <c r="D49" s="165">
        <f>IF('1. Emission Fee Worksheet'!AM30&gt;0,'1. Emission Fee Worksheet'!AM30,0)</f>
        <v>0</v>
      </c>
      <c r="E49" s="165">
        <f>IF('1. Emission Fee Worksheet'!AN30&gt;0,'1. Emission Fee Worksheet'!AN30,0)</f>
        <v>0</v>
      </c>
      <c r="F49" s="165">
        <f>IF('1. Emission Fee Worksheet'!AO30&gt;0,'1. Emission Fee Worksheet'!AO30,0)</f>
        <v>0</v>
      </c>
      <c r="G49" s="165">
        <f>IF('1. Emission Fee Worksheet'!AP30&gt;0,'1. Emission Fee Worksheet'!AP30,0)</f>
        <v>0</v>
      </c>
      <c r="H49" s="165">
        <f>IF('1. Emission Fee Worksheet'!AQ30&gt;0,'1. Emission Fee Worksheet'!AQ30,0)</f>
        <v>0</v>
      </c>
      <c r="I49" s="165">
        <f>IF('1. Emission Fee Worksheet'!AR30&gt;0,'1. Emission Fee Worksheet'!AR30,0)</f>
        <v>0</v>
      </c>
      <c r="J49" s="165">
        <f>IF('1. Emission Fee Worksheet'!AS30&gt;0,'1. Emission Fee Worksheet'!AS30,0)</f>
        <v>0</v>
      </c>
      <c r="K49" s="165">
        <f>IF('1. Emission Fee Worksheet'!AT30&gt;0,'1. Emission Fee Worksheet'!AT30,0)</f>
        <v>0</v>
      </c>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row>
    <row r="50" spans="1:37" x14ac:dyDescent="0.25">
      <c r="A50" s="187">
        <f>IF('1. Emission Fee Worksheet'!M19&gt;0,'1. Emission Fee Worksheet'!M19,0)</f>
        <v>0</v>
      </c>
      <c r="B50" s="187"/>
      <c r="C50" s="165">
        <f>IF('1. Emission Fee Worksheet'!AL31&gt;0,'1. Emission Fee Worksheet'!AL31,0)</f>
        <v>0</v>
      </c>
      <c r="D50" s="165">
        <f>IF('1. Emission Fee Worksheet'!AM31&gt;0,'1. Emission Fee Worksheet'!AM31,0)</f>
        <v>0</v>
      </c>
      <c r="E50" s="165">
        <f>IF('1. Emission Fee Worksheet'!AN31&gt;0,'1. Emission Fee Worksheet'!AN31,0)</f>
        <v>0</v>
      </c>
      <c r="F50" s="165">
        <f>IF('1. Emission Fee Worksheet'!AO31&gt;0,'1. Emission Fee Worksheet'!AO31,0)</f>
        <v>0</v>
      </c>
      <c r="G50" s="165">
        <f>IF('1. Emission Fee Worksheet'!AP31&gt;0,'1. Emission Fee Worksheet'!AP31,0)</f>
        <v>0</v>
      </c>
      <c r="H50" s="165">
        <f>IF('1. Emission Fee Worksheet'!AQ31&gt;0,'1. Emission Fee Worksheet'!AQ31,0)</f>
        <v>0</v>
      </c>
      <c r="I50" s="165">
        <f>IF('1. Emission Fee Worksheet'!AR31&gt;0,'1. Emission Fee Worksheet'!AR31,0)</f>
        <v>0</v>
      </c>
      <c r="J50" s="165">
        <f>IF('1. Emission Fee Worksheet'!AS31&gt;0,'1. Emission Fee Worksheet'!AS31,0)</f>
        <v>0</v>
      </c>
      <c r="K50" s="165">
        <f>IF('1. Emission Fee Worksheet'!AT31&gt;0,'1. Emission Fee Worksheet'!AT31,0)</f>
        <v>0</v>
      </c>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row>
    <row r="51" spans="1:37" x14ac:dyDescent="0.25">
      <c r="A51" s="187">
        <f>IF('1. Emission Fee Worksheet'!M20&gt;0,'1. Emission Fee Worksheet'!M20,0)</f>
        <v>0</v>
      </c>
      <c r="B51" s="187"/>
      <c r="C51" s="165">
        <f>IF('1. Emission Fee Worksheet'!AL32&gt;0,'1. Emission Fee Worksheet'!AL32,0)</f>
        <v>0</v>
      </c>
      <c r="D51" s="165">
        <f>IF('1. Emission Fee Worksheet'!AM32&gt;0,'1. Emission Fee Worksheet'!AM32,0)</f>
        <v>0</v>
      </c>
      <c r="E51" s="165">
        <f>IF('1. Emission Fee Worksheet'!AN32&gt;0,'1. Emission Fee Worksheet'!AN32,0)</f>
        <v>0</v>
      </c>
      <c r="F51" s="165">
        <f>IF('1. Emission Fee Worksheet'!AO32&gt;0,'1. Emission Fee Worksheet'!AO32,0)</f>
        <v>0</v>
      </c>
      <c r="G51" s="165">
        <f>IF('1. Emission Fee Worksheet'!AP32&gt;0,'1. Emission Fee Worksheet'!AP32,0)</f>
        <v>0</v>
      </c>
      <c r="H51" s="165">
        <f>IF('1. Emission Fee Worksheet'!AQ32&gt;0,'1. Emission Fee Worksheet'!AQ32,0)</f>
        <v>0</v>
      </c>
      <c r="I51" s="165">
        <f>IF('1. Emission Fee Worksheet'!AR32&gt;0,'1. Emission Fee Worksheet'!AR32,0)</f>
        <v>0</v>
      </c>
      <c r="J51" s="165">
        <f>IF('1. Emission Fee Worksheet'!AS32&gt;0,'1. Emission Fee Worksheet'!AS32,0)</f>
        <v>0</v>
      </c>
      <c r="K51" s="165">
        <f>IF('1. Emission Fee Worksheet'!AT32&gt;0,'1. Emission Fee Worksheet'!AT32,0)</f>
        <v>0</v>
      </c>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row>
    <row r="52" spans="1:37" x14ac:dyDescent="0.25">
      <c r="A52" s="187">
        <f>IF('1. Emission Fee Worksheet'!M21&gt;0,'1. Emission Fee Worksheet'!M21,0)</f>
        <v>0</v>
      </c>
      <c r="B52" s="187"/>
      <c r="C52" s="165">
        <f>IF('1. Emission Fee Worksheet'!AL33&gt;0,'1. Emission Fee Worksheet'!AL33,0)</f>
        <v>0</v>
      </c>
      <c r="D52" s="165">
        <f>IF('1. Emission Fee Worksheet'!AM33&gt;0,'1. Emission Fee Worksheet'!AM33,0)</f>
        <v>0</v>
      </c>
      <c r="E52" s="165">
        <f>IF('1. Emission Fee Worksheet'!AN33&gt;0,'1. Emission Fee Worksheet'!AN33,0)</f>
        <v>0</v>
      </c>
      <c r="F52" s="165">
        <f>IF('1. Emission Fee Worksheet'!AO33&gt;0,'1. Emission Fee Worksheet'!AO33,0)</f>
        <v>0</v>
      </c>
      <c r="G52" s="165">
        <f>IF('1. Emission Fee Worksheet'!AP33&gt;0,'1. Emission Fee Worksheet'!AP33,0)</f>
        <v>0</v>
      </c>
      <c r="H52" s="165">
        <f>IF('1. Emission Fee Worksheet'!AQ33&gt;0,'1. Emission Fee Worksheet'!AQ33,0)</f>
        <v>0</v>
      </c>
      <c r="I52" s="165">
        <f>IF('1. Emission Fee Worksheet'!AR33&gt;0,'1. Emission Fee Worksheet'!AR33,0)</f>
        <v>0</v>
      </c>
      <c r="J52" s="165">
        <f>IF('1. Emission Fee Worksheet'!AS33&gt;0,'1. Emission Fee Worksheet'!AS33,0)</f>
        <v>0</v>
      </c>
      <c r="K52" s="165">
        <f>IF('1. Emission Fee Worksheet'!AT33&gt;0,'1. Emission Fee Worksheet'!AT33,0)</f>
        <v>0</v>
      </c>
      <c r="L52" s="120"/>
      <c r="M52" s="120"/>
      <c r="N52" s="120"/>
      <c r="O52" s="120"/>
      <c r="P52" s="120"/>
      <c r="Q52" s="120"/>
      <c r="R52" s="120"/>
      <c r="S52" s="120"/>
      <c r="T52" s="120"/>
      <c r="U52" s="120"/>
      <c r="V52" s="120"/>
      <c r="W52" s="120"/>
      <c r="X52" s="120"/>
      <c r="Y52" s="120"/>
      <c r="Z52" s="120"/>
      <c r="AA52" s="120"/>
      <c r="AB52" s="120"/>
      <c r="AC52" s="120"/>
      <c r="AD52" s="120"/>
      <c r="AE52" s="120"/>
      <c r="AF52" s="120"/>
      <c r="AG52" s="120"/>
      <c r="AH52" s="120"/>
      <c r="AI52" s="120"/>
      <c r="AJ52" s="120"/>
      <c r="AK52" s="120"/>
    </row>
    <row r="53" spans="1:37" x14ac:dyDescent="0.25">
      <c r="A53" s="187">
        <f>IF('1. Emission Fee Worksheet'!M22&gt;0,'1. Emission Fee Worksheet'!M22,0)</f>
        <v>0</v>
      </c>
      <c r="B53" s="187"/>
      <c r="C53" s="165">
        <f>IF('1. Emission Fee Worksheet'!AL34&gt;0,'1. Emission Fee Worksheet'!AL34,0)</f>
        <v>0</v>
      </c>
      <c r="D53" s="165">
        <f>IF('1. Emission Fee Worksheet'!AM34&gt;0,'1. Emission Fee Worksheet'!AM34,0)</f>
        <v>0</v>
      </c>
      <c r="E53" s="165">
        <f>IF('1. Emission Fee Worksheet'!AN34&gt;0,'1. Emission Fee Worksheet'!AN34,0)</f>
        <v>0</v>
      </c>
      <c r="F53" s="165">
        <f>IF('1. Emission Fee Worksheet'!AO34&gt;0,'1. Emission Fee Worksheet'!AO34,0)</f>
        <v>0</v>
      </c>
      <c r="G53" s="165">
        <f>IF('1. Emission Fee Worksheet'!AP34&gt;0,'1. Emission Fee Worksheet'!AP34,0)</f>
        <v>0</v>
      </c>
      <c r="H53" s="165">
        <f>IF('1. Emission Fee Worksheet'!AQ34&gt;0,'1. Emission Fee Worksheet'!AQ34,0)</f>
        <v>0</v>
      </c>
      <c r="I53" s="165">
        <f>IF('1. Emission Fee Worksheet'!AR34&gt;0,'1. Emission Fee Worksheet'!AR34,0)</f>
        <v>0</v>
      </c>
      <c r="J53" s="165">
        <f>IF('1. Emission Fee Worksheet'!AS34&gt;0,'1. Emission Fee Worksheet'!AS34,0)</f>
        <v>0</v>
      </c>
      <c r="K53" s="165">
        <f>IF('1. Emission Fee Worksheet'!AT34&gt;0,'1. Emission Fee Worksheet'!AT34,0)</f>
        <v>0</v>
      </c>
      <c r="L53" s="120"/>
      <c r="M53" s="120"/>
      <c r="N53" s="120"/>
      <c r="O53" s="120"/>
      <c r="P53" s="120"/>
      <c r="Q53" s="120"/>
      <c r="R53" s="120"/>
      <c r="S53" s="120"/>
      <c r="T53" s="120"/>
      <c r="U53" s="120"/>
      <c r="V53" s="120"/>
      <c r="W53" s="120"/>
      <c r="X53" s="120"/>
      <c r="Y53" s="120"/>
      <c r="Z53" s="120"/>
      <c r="AA53" s="120"/>
      <c r="AB53" s="120"/>
      <c r="AC53" s="120"/>
      <c r="AD53" s="120"/>
      <c r="AE53" s="120"/>
      <c r="AF53" s="120"/>
      <c r="AG53" s="120"/>
      <c r="AH53" s="120"/>
      <c r="AI53" s="120"/>
      <c r="AJ53" s="120"/>
      <c r="AK53" s="120"/>
    </row>
    <row r="54" spans="1:37" x14ac:dyDescent="0.25">
      <c r="A54" s="187">
        <f>IF('1. Emission Fee Worksheet'!M23&gt;0,'1. Emission Fee Worksheet'!M23,0)</f>
        <v>0</v>
      </c>
      <c r="B54" s="187"/>
      <c r="C54" s="165">
        <f>IF('1. Emission Fee Worksheet'!AL35&gt;0,'1. Emission Fee Worksheet'!AL35,0)</f>
        <v>0</v>
      </c>
      <c r="D54" s="165">
        <f>IF('1. Emission Fee Worksheet'!AM35&gt;0,'1. Emission Fee Worksheet'!AM35,0)</f>
        <v>0</v>
      </c>
      <c r="E54" s="165">
        <f>IF('1. Emission Fee Worksheet'!AN35&gt;0,'1. Emission Fee Worksheet'!AN35,0)</f>
        <v>0</v>
      </c>
      <c r="F54" s="165">
        <f>IF('1. Emission Fee Worksheet'!AO35&gt;0,'1. Emission Fee Worksheet'!AO35,0)</f>
        <v>0</v>
      </c>
      <c r="G54" s="165">
        <f>IF('1. Emission Fee Worksheet'!AP35&gt;0,'1. Emission Fee Worksheet'!AP35,0)</f>
        <v>0</v>
      </c>
      <c r="H54" s="165">
        <f>IF('1. Emission Fee Worksheet'!AQ35&gt;0,'1. Emission Fee Worksheet'!AQ35,0)</f>
        <v>0</v>
      </c>
      <c r="I54" s="165">
        <f>IF('1. Emission Fee Worksheet'!AR35&gt;0,'1. Emission Fee Worksheet'!AR35,0)</f>
        <v>0</v>
      </c>
      <c r="J54" s="165">
        <f>IF('1. Emission Fee Worksheet'!AS35&gt;0,'1. Emission Fee Worksheet'!AS35,0)</f>
        <v>0</v>
      </c>
      <c r="K54" s="165">
        <f>IF('1. Emission Fee Worksheet'!AT35&gt;0,'1. Emission Fee Worksheet'!AT35,0)</f>
        <v>0</v>
      </c>
      <c r="L54" s="120"/>
      <c r="M54" s="120"/>
      <c r="N54" s="120"/>
      <c r="O54" s="120"/>
      <c r="P54" s="120"/>
      <c r="Q54" s="120"/>
      <c r="R54" s="120"/>
      <c r="S54" s="120"/>
      <c r="T54" s="120"/>
      <c r="U54" s="120"/>
      <c r="V54" s="120"/>
      <c r="W54" s="120"/>
      <c r="X54" s="120"/>
      <c r="Y54" s="120"/>
      <c r="Z54" s="120"/>
      <c r="AA54" s="120"/>
      <c r="AB54" s="120"/>
      <c r="AC54" s="120"/>
      <c r="AD54" s="120"/>
      <c r="AE54" s="120"/>
      <c r="AF54" s="120"/>
      <c r="AG54" s="120"/>
      <c r="AH54" s="120"/>
      <c r="AI54" s="120"/>
      <c r="AJ54" s="120"/>
      <c r="AK54" s="120"/>
    </row>
    <row r="55" spans="1:37" x14ac:dyDescent="0.25">
      <c r="A55" s="187">
        <f>IF('1. Emission Fee Worksheet'!M24&gt;0,'1. Emission Fee Worksheet'!M24,0)</f>
        <v>0</v>
      </c>
      <c r="B55" s="187"/>
      <c r="C55" s="165">
        <f>IF('1. Emission Fee Worksheet'!AL36&gt;0,'1. Emission Fee Worksheet'!AL36,0)</f>
        <v>0</v>
      </c>
      <c r="D55" s="165">
        <f>IF('1. Emission Fee Worksheet'!AM36&gt;0,'1. Emission Fee Worksheet'!AM36,0)</f>
        <v>0</v>
      </c>
      <c r="E55" s="165">
        <f>IF('1. Emission Fee Worksheet'!AN36&gt;0,'1. Emission Fee Worksheet'!AN36,0)</f>
        <v>0</v>
      </c>
      <c r="F55" s="165">
        <f>IF('1. Emission Fee Worksheet'!AO36&gt;0,'1. Emission Fee Worksheet'!AO36,0)</f>
        <v>0</v>
      </c>
      <c r="G55" s="165">
        <f>IF('1. Emission Fee Worksheet'!AP36&gt;0,'1. Emission Fee Worksheet'!AP36,0)</f>
        <v>0</v>
      </c>
      <c r="H55" s="165">
        <f>IF('1. Emission Fee Worksheet'!AQ36&gt;0,'1. Emission Fee Worksheet'!AQ36,0)</f>
        <v>0</v>
      </c>
      <c r="I55" s="165">
        <f>IF('1. Emission Fee Worksheet'!AR36&gt;0,'1. Emission Fee Worksheet'!AR36,0)</f>
        <v>0</v>
      </c>
      <c r="J55" s="165">
        <f>IF('1. Emission Fee Worksheet'!AS36&gt;0,'1. Emission Fee Worksheet'!AS36,0)</f>
        <v>0</v>
      </c>
      <c r="K55" s="165">
        <f>IF('1. Emission Fee Worksheet'!AT36&gt;0,'1. Emission Fee Worksheet'!AT36,0)</f>
        <v>0</v>
      </c>
      <c r="L55" s="120"/>
      <c r="M55" s="120"/>
      <c r="N55" s="120"/>
      <c r="O55" s="120"/>
      <c r="P55" s="120"/>
      <c r="Q55" s="120"/>
      <c r="R55" s="120"/>
      <c r="S55" s="120"/>
      <c r="T55" s="120"/>
      <c r="U55" s="120"/>
      <c r="V55" s="120"/>
      <c r="W55" s="120"/>
      <c r="X55" s="120"/>
      <c r="Y55" s="120"/>
      <c r="Z55" s="120"/>
      <c r="AA55" s="120"/>
      <c r="AB55" s="120"/>
      <c r="AC55" s="120"/>
      <c r="AD55" s="120"/>
      <c r="AE55" s="120"/>
      <c r="AF55" s="120"/>
      <c r="AG55" s="120"/>
      <c r="AH55" s="120"/>
      <c r="AI55" s="120"/>
      <c r="AJ55" s="120"/>
      <c r="AK55" s="120"/>
    </row>
    <row r="56" spans="1:37" x14ac:dyDescent="0.25">
      <c r="A56" s="187">
        <f>IF('1. Emission Fee Worksheet'!M25&gt;0,'1. Emission Fee Worksheet'!M25,0)</f>
        <v>0</v>
      </c>
      <c r="B56" s="187"/>
      <c r="C56" s="165">
        <f>IF('1. Emission Fee Worksheet'!AL37&gt;0,'1. Emission Fee Worksheet'!AL37,0)</f>
        <v>0</v>
      </c>
      <c r="D56" s="165">
        <f>IF('1. Emission Fee Worksheet'!AM37&gt;0,'1. Emission Fee Worksheet'!AM37,0)</f>
        <v>0</v>
      </c>
      <c r="E56" s="165">
        <f>IF('1. Emission Fee Worksheet'!AN37&gt;0,'1. Emission Fee Worksheet'!AN37,0)</f>
        <v>0</v>
      </c>
      <c r="F56" s="165">
        <f>IF('1. Emission Fee Worksheet'!AO37&gt;0,'1. Emission Fee Worksheet'!AO37,0)</f>
        <v>0</v>
      </c>
      <c r="G56" s="165">
        <f>IF('1. Emission Fee Worksheet'!AP37&gt;0,'1. Emission Fee Worksheet'!AP37,0)</f>
        <v>0</v>
      </c>
      <c r="H56" s="165">
        <f>IF('1. Emission Fee Worksheet'!AQ37&gt;0,'1. Emission Fee Worksheet'!AQ37,0)</f>
        <v>0</v>
      </c>
      <c r="I56" s="165">
        <f>IF('1. Emission Fee Worksheet'!AR37&gt;0,'1. Emission Fee Worksheet'!AR37,0)</f>
        <v>0</v>
      </c>
      <c r="J56" s="165">
        <f>IF('1. Emission Fee Worksheet'!AS37&gt;0,'1. Emission Fee Worksheet'!AS37,0)</f>
        <v>0</v>
      </c>
      <c r="K56" s="165">
        <f>IF('1. Emission Fee Worksheet'!AT37&gt;0,'1. Emission Fee Worksheet'!AT37,0)</f>
        <v>0</v>
      </c>
      <c r="L56" s="120"/>
      <c r="M56" s="120"/>
      <c r="N56" s="120"/>
      <c r="O56" s="120"/>
      <c r="P56" s="120"/>
      <c r="Q56" s="120"/>
      <c r="R56" s="120"/>
      <c r="S56" s="120"/>
      <c r="T56" s="120"/>
      <c r="U56" s="120"/>
      <c r="V56" s="120"/>
      <c r="W56" s="120"/>
      <c r="X56" s="120"/>
      <c r="Y56" s="120"/>
      <c r="Z56" s="120"/>
      <c r="AA56" s="120"/>
      <c r="AB56" s="120"/>
      <c r="AC56" s="120"/>
      <c r="AD56" s="120"/>
      <c r="AE56" s="120"/>
      <c r="AF56" s="120"/>
      <c r="AG56" s="120"/>
      <c r="AH56" s="120"/>
      <c r="AI56" s="120"/>
      <c r="AJ56" s="120"/>
      <c r="AK56" s="120"/>
    </row>
    <row r="57" spans="1:37" x14ac:dyDescent="0.25">
      <c r="A57" s="187">
        <f>IF('1. Emission Fee Worksheet'!M26&gt;0,'1. Emission Fee Worksheet'!M26,0)</f>
        <v>0</v>
      </c>
      <c r="B57" s="187"/>
      <c r="C57" s="165">
        <f>IF('1. Emission Fee Worksheet'!AL38&gt;0,'1. Emission Fee Worksheet'!AL38,0)</f>
        <v>0</v>
      </c>
      <c r="D57" s="165">
        <f>IF('1. Emission Fee Worksheet'!AM38&gt;0,'1. Emission Fee Worksheet'!AM38,0)</f>
        <v>0</v>
      </c>
      <c r="E57" s="165">
        <f>IF('1. Emission Fee Worksheet'!AN38&gt;0,'1. Emission Fee Worksheet'!AN38,0)</f>
        <v>0</v>
      </c>
      <c r="F57" s="165">
        <f>IF('1. Emission Fee Worksheet'!AO38&gt;0,'1. Emission Fee Worksheet'!AO38,0)</f>
        <v>0</v>
      </c>
      <c r="G57" s="165">
        <f>IF('1. Emission Fee Worksheet'!AP38&gt;0,'1. Emission Fee Worksheet'!AP38,0)</f>
        <v>0</v>
      </c>
      <c r="H57" s="165">
        <f>IF('1. Emission Fee Worksheet'!AQ38&gt;0,'1. Emission Fee Worksheet'!AQ38,0)</f>
        <v>0</v>
      </c>
      <c r="I57" s="165">
        <f>IF('1. Emission Fee Worksheet'!AR38&gt;0,'1. Emission Fee Worksheet'!AR38,0)</f>
        <v>0</v>
      </c>
      <c r="J57" s="165">
        <f>IF('1. Emission Fee Worksheet'!AS38&gt;0,'1. Emission Fee Worksheet'!AS38,0)</f>
        <v>0</v>
      </c>
      <c r="K57" s="165">
        <f>IF('1. Emission Fee Worksheet'!AT38&gt;0,'1. Emission Fee Worksheet'!AT38,0)</f>
        <v>0</v>
      </c>
      <c r="L57" s="120"/>
      <c r="M57" s="120"/>
      <c r="N57" s="120"/>
      <c r="O57" s="120"/>
      <c r="P57" s="120"/>
      <c r="Q57" s="120"/>
      <c r="R57" s="120"/>
      <c r="S57" s="120"/>
      <c r="T57" s="120"/>
      <c r="U57" s="120"/>
      <c r="V57" s="120"/>
      <c r="W57" s="120"/>
      <c r="X57" s="120"/>
      <c r="Y57" s="120"/>
      <c r="Z57" s="120"/>
      <c r="AA57" s="120"/>
      <c r="AB57" s="120"/>
      <c r="AC57" s="120"/>
      <c r="AD57" s="120"/>
      <c r="AE57" s="120"/>
      <c r="AF57" s="120"/>
      <c r="AG57" s="120"/>
      <c r="AH57" s="120"/>
      <c r="AI57" s="120"/>
      <c r="AJ57" s="120"/>
      <c r="AK57" s="120"/>
    </row>
    <row r="58" spans="1:37" x14ac:dyDescent="0.25">
      <c r="A58" s="187">
        <f>IF('1. Emission Fee Worksheet'!M27&gt;0,'1. Emission Fee Worksheet'!M27,0)</f>
        <v>0</v>
      </c>
      <c r="B58" s="187"/>
      <c r="C58" s="165">
        <f>IF('1. Emission Fee Worksheet'!AL39&gt;0,'1. Emission Fee Worksheet'!AL39,0)</f>
        <v>0</v>
      </c>
      <c r="D58" s="165">
        <f>IF('1. Emission Fee Worksheet'!AM39&gt;0,'1. Emission Fee Worksheet'!AM39,0)</f>
        <v>0</v>
      </c>
      <c r="E58" s="165">
        <f>IF('1. Emission Fee Worksheet'!AN39&gt;0,'1. Emission Fee Worksheet'!AN39,0)</f>
        <v>0</v>
      </c>
      <c r="F58" s="165">
        <f>IF('1. Emission Fee Worksheet'!AO39&gt;0,'1. Emission Fee Worksheet'!AO39,0)</f>
        <v>0</v>
      </c>
      <c r="G58" s="165">
        <f>IF('1. Emission Fee Worksheet'!AP39&gt;0,'1. Emission Fee Worksheet'!AP39,0)</f>
        <v>0</v>
      </c>
      <c r="H58" s="165">
        <f>IF('1. Emission Fee Worksheet'!AQ39&gt;0,'1. Emission Fee Worksheet'!AQ39,0)</f>
        <v>0</v>
      </c>
      <c r="I58" s="165">
        <f>IF('1. Emission Fee Worksheet'!AR39&gt;0,'1. Emission Fee Worksheet'!AR39,0)</f>
        <v>0</v>
      </c>
      <c r="J58" s="165">
        <f>IF('1. Emission Fee Worksheet'!AS39&gt;0,'1. Emission Fee Worksheet'!AS39,0)</f>
        <v>0</v>
      </c>
      <c r="K58" s="165">
        <f>IF('1. Emission Fee Worksheet'!AT39&gt;0,'1. Emission Fee Worksheet'!AT39,0)</f>
        <v>0</v>
      </c>
      <c r="L58" s="120"/>
      <c r="M58" s="120"/>
      <c r="N58" s="120"/>
      <c r="O58" s="120"/>
      <c r="P58" s="120"/>
      <c r="Q58" s="120"/>
      <c r="R58" s="120"/>
      <c r="S58" s="120"/>
      <c r="T58" s="120"/>
      <c r="U58" s="120"/>
      <c r="V58" s="120"/>
      <c r="W58" s="120"/>
      <c r="X58" s="120"/>
      <c r="Y58" s="120"/>
      <c r="Z58" s="120"/>
      <c r="AA58" s="120"/>
      <c r="AB58" s="120"/>
      <c r="AC58" s="120"/>
      <c r="AD58" s="120"/>
      <c r="AE58" s="120"/>
      <c r="AF58" s="120"/>
      <c r="AG58" s="120"/>
      <c r="AH58" s="120"/>
      <c r="AI58" s="120"/>
      <c r="AJ58" s="120"/>
      <c r="AK58" s="120"/>
    </row>
    <row r="59" spans="1:37" x14ac:dyDescent="0.25">
      <c r="A59" s="187">
        <f>IF('1. Emission Fee Worksheet'!M28&gt;0,'1. Emission Fee Worksheet'!M28,0)</f>
        <v>0</v>
      </c>
      <c r="B59" s="187"/>
      <c r="C59" s="165">
        <f>IF('1. Emission Fee Worksheet'!AL40&gt;0,'1. Emission Fee Worksheet'!AL40,0)</f>
        <v>0</v>
      </c>
      <c r="D59" s="165">
        <f>IF('1. Emission Fee Worksheet'!AM40&gt;0,'1. Emission Fee Worksheet'!AM40,0)</f>
        <v>0</v>
      </c>
      <c r="E59" s="165">
        <f>IF('1. Emission Fee Worksheet'!AN40&gt;0,'1. Emission Fee Worksheet'!AN40,0)</f>
        <v>0</v>
      </c>
      <c r="F59" s="165">
        <f>IF('1. Emission Fee Worksheet'!AO40&gt;0,'1. Emission Fee Worksheet'!AO40,0)</f>
        <v>0</v>
      </c>
      <c r="G59" s="165">
        <f>IF('1. Emission Fee Worksheet'!AP40&gt;0,'1. Emission Fee Worksheet'!AP40,0)</f>
        <v>0</v>
      </c>
      <c r="H59" s="165">
        <f>IF('1. Emission Fee Worksheet'!AQ40&gt;0,'1. Emission Fee Worksheet'!AQ40,0)</f>
        <v>0</v>
      </c>
      <c r="I59" s="165">
        <f>IF('1. Emission Fee Worksheet'!AR40&gt;0,'1. Emission Fee Worksheet'!AR40,0)</f>
        <v>0</v>
      </c>
      <c r="J59" s="165">
        <f>IF('1. Emission Fee Worksheet'!AS40&gt;0,'1. Emission Fee Worksheet'!AS40,0)</f>
        <v>0</v>
      </c>
      <c r="K59" s="165">
        <f>IF('1. Emission Fee Worksheet'!AT40&gt;0,'1. Emission Fee Worksheet'!AT40,0)</f>
        <v>0</v>
      </c>
      <c r="L59" s="120"/>
      <c r="M59" s="120"/>
      <c r="N59" s="120"/>
      <c r="O59" s="120"/>
      <c r="P59" s="120"/>
      <c r="Q59" s="120"/>
      <c r="R59" s="120"/>
      <c r="S59" s="120"/>
      <c r="T59" s="120"/>
      <c r="U59" s="120"/>
      <c r="V59" s="120"/>
      <c r="W59" s="120"/>
      <c r="X59" s="120"/>
      <c r="Y59" s="120"/>
      <c r="Z59" s="120"/>
      <c r="AA59" s="120"/>
      <c r="AB59" s="120"/>
      <c r="AC59" s="120"/>
      <c r="AD59" s="120"/>
      <c r="AE59" s="120"/>
      <c r="AF59" s="120"/>
      <c r="AG59" s="120"/>
      <c r="AH59" s="120"/>
      <c r="AI59" s="120"/>
      <c r="AJ59" s="120"/>
      <c r="AK59" s="120"/>
    </row>
    <row r="60" spans="1:37" x14ac:dyDescent="0.25">
      <c r="A60" s="187">
        <f>IF('1. Emission Fee Worksheet'!M29&gt;0,'1. Emission Fee Worksheet'!M29,0)</f>
        <v>0</v>
      </c>
      <c r="B60" s="187"/>
      <c r="C60" s="165">
        <f>IF('1. Emission Fee Worksheet'!AL41&gt;0,'1. Emission Fee Worksheet'!AL41,0)</f>
        <v>0</v>
      </c>
      <c r="D60" s="165">
        <f>IF('1. Emission Fee Worksheet'!AM41&gt;0,'1. Emission Fee Worksheet'!AM41,0)</f>
        <v>0</v>
      </c>
      <c r="E60" s="165">
        <f>IF('1. Emission Fee Worksheet'!AN41&gt;0,'1. Emission Fee Worksheet'!AN41,0)</f>
        <v>0</v>
      </c>
      <c r="F60" s="165">
        <f>IF('1. Emission Fee Worksheet'!AO41&gt;0,'1. Emission Fee Worksheet'!AO41,0)</f>
        <v>0</v>
      </c>
      <c r="G60" s="165">
        <f>IF('1. Emission Fee Worksheet'!AP41&gt;0,'1. Emission Fee Worksheet'!AP41,0)</f>
        <v>0</v>
      </c>
      <c r="H60" s="165">
        <f>IF('1. Emission Fee Worksheet'!AQ41&gt;0,'1. Emission Fee Worksheet'!AQ41,0)</f>
        <v>0</v>
      </c>
      <c r="I60" s="165">
        <f>IF('1. Emission Fee Worksheet'!AR41&gt;0,'1. Emission Fee Worksheet'!AR41,0)</f>
        <v>0</v>
      </c>
      <c r="J60" s="165">
        <f>IF('1. Emission Fee Worksheet'!AS41&gt;0,'1. Emission Fee Worksheet'!AS41,0)</f>
        <v>0</v>
      </c>
      <c r="K60" s="165">
        <f>IF('1. Emission Fee Worksheet'!AT41&gt;0,'1. Emission Fee Worksheet'!AT41,0)</f>
        <v>0</v>
      </c>
      <c r="L60" s="120"/>
      <c r="M60" s="120"/>
      <c r="N60" s="120"/>
      <c r="O60" s="120"/>
      <c r="P60" s="120"/>
      <c r="Q60" s="120"/>
      <c r="R60" s="120"/>
      <c r="S60" s="120"/>
      <c r="T60" s="120"/>
      <c r="U60" s="120"/>
      <c r="V60" s="120"/>
      <c r="W60" s="120"/>
      <c r="X60" s="120"/>
      <c r="Y60" s="120"/>
      <c r="Z60" s="120"/>
      <c r="AA60" s="120"/>
      <c r="AB60" s="120"/>
      <c r="AC60" s="120"/>
      <c r="AD60" s="120"/>
      <c r="AE60" s="120"/>
      <c r="AF60" s="120"/>
      <c r="AG60" s="120"/>
      <c r="AH60" s="120"/>
      <c r="AI60" s="120"/>
      <c r="AJ60" s="120"/>
      <c r="AK60" s="120"/>
    </row>
    <row r="61" spans="1:37" x14ac:dyDescent="0.25">
      <c r="A61" s="187">
        <f>IF('1. Emission Fee Worksheet'!M30&gt;0,'1. Emission Fee Worksheet'!M30,0)</f>
        <v>0</v>
      </c>
      <c r="B61" s="187"/>
      <c r="C61" s="165">
        <f>IF('1. Emission Fee Worksheet'!AL42&gt;0,'1. Emission Fee Worksheet'!AL42,0)</f>
        <v>0</v>
      </c>
      <c r="D61" s="165">
        <f>IF('1. Emission Fee Worksheet'!AM42&gt;0,'1. Emission Fee Worksheet'!AM42,0)</f>
        <v>0</v>
      </c>
      <c r="E61" s="165">
        <f>IF('1. Emission Fee Worksheet'!AN42&gt;0,'1. Emission Fee Worksheet'!AN42,0)</f>
        <v>0</v>
      </c>
      <c r="F61" s="165">
        <f>IF('1. Emission Fee Worksheet'!AO42&gt;0,'1. Emission Fee Worksheet'!AO42,0)</f>
        <v>0</v>
      </c>
      <c r="G61" s="165">
        <f>IF('1. Emission Fee Worksheet'!AP42&gt;0,'1. Emission Fee Worksheet'!AP42,0)</f>
        <v>0</v>
      </c>
      <c r="H61" s="165">
        <f>IF('1. Emission Fee Worksheet'!AQ42&gt;0,'1. Emission Fee Worksheet'!AQ42,0)</f>
        <v>0</v>
      </c>
      <c r="I61" s="165">
        <f>IF('1. Emission Fee Worksheet'!AR42&gt;0,'1. Emission Fee Worksheet'!AR42,0)</f>
        <v>0</v>
      </c>
      <c r="J61" s="165">
        <f>IF('1. Emission Fee Worksheet'!AS42&gt;0,'1. Emission Fee Worksheet'!AS42,0)</f>
        <v>0</v>
      </c>
      <c r="K61" s="165">
        <f>IF('1. Emission Fee Worksheet'!AT42&gt;0,'1. Emission Fee Worksheet'!AT42,0)</f>
        <v>0</v>
      </c>
      <c r="L61" s="120"/>
      <c r="M61" s="120"/>
      <c r="N61" s="120"/>
      <c r="O61" s="120"/>
      <c r="P61" s="120"/>
      <c r="Q61" s="120"/>
      <c r="R61" s="120"/>
      <c r="S61" s="120"/>
      <c r="T61" s="120"/>
      <c r="U61" s="120"/>
      <c r="V61" s="120"/>
      <c r="W61" s="120"/>
      <c r="X61" s="120"/>
      <c r="Y61" s="120"/>
      <c r="Z61" s="120"/>
      <c r="AA61" s="120"/>
      <c r="AB61" s="120"/>
      <c r="AC61" s="120"/>
      <c r="AD61" s="120"/>
      <c r="AE61" s="120"/>
      <c r="AF61" s="120"/>
      <c r="AG61" s="120"/>
      <c r="AH61" s="120"/>
      <c r="AI61" s="120"/>
      <c r="AJ61" s="120"/>
      <c r="AK61" s="120"/>
    </row>
    <row r="62" spans="1:37" x14ac:dyDescent="0.25">
      <c r="A62" s="187">
        <f>IF('1. Emission Fee Worksheet'!M31&gt;0,'1. Emission Fee Worksheet'!M31,0)</f>
        <v>0</v>
      </c>
      <c r="B62" s="187"/>
      <c r="C62" s="165">
        <f>IF('1. Emission Fee Worksheet'!AL43&gt;0,'1. Emission Fee Worksheet'!AL43,0)</f>
        <v>0</v>
      </c>
      <c r="D62" s="165">
        <f>IF('1. Emission Fee Worksheet'!AM43&gt;0,'1. Emission Fee Worksheet'!AM43,0)</f>
        <v>0</v>
      </c>
      <c r="E62" s="165">
        <f>IF('1. Emission Fee Worksheet'!AN43&gt;0,'1. Emission Fee Worksheet'!AN43,0)</f>
        <v>0</v>
      </c>
      <c r="F62" s="165">
        <f>IF('1. Emission Fee Worksheet'!AO43&gt;0,'1. Emission Fee Worksheet'!AO43,0)</f>
        <v>0</v>
      </c>
      <c r="G62" s="165">
        <f>IF('1. Emission Fee Worksheet'!AP43&gt;0,'1. Emission Fee Worksheet'!AP43,0)</f>
        <v>0</v>
      </c>
      <c r="H62" s="165">
        <f>IF('1. Emission Fee Worksheet'!AQ43&gt;0,'1. Emission Fee Worksheet'!AQ43,0)</f>
        <v>0</v>
      </c>
      <c r="I62" s="165">
        <f>IF('1. Emission Fee Worksheet'!AR43&gt;0,'1. Emission Fee Worksheet'!AR43,0)</f>
        <v>0</v>
      </c>
      <c r="J62" s="165">
        <f>IF('1. Emission Fee Worksheet'!AS43&gt;0,'1. Emission Fee Worksheet'!AS43,0)</f>
        <v>0</v>
      </c>
      <c r="K62" s="165">
        <f>IF('1. Emission Fee Worksheet'!AT43&gt;0,'1. Emission Fee Worksheet'!AT43,0)</f>
        <v>0</v>
      </c>
      <c r="L62" s="120"/>
      <c r="M62" s="120"/>
      <c r="N62" s="120"/>
      <c r="O62" s="120"/>
      <c r="P62" s="120"/>
      <c r="Q62" s="120"/>
      <c r="R62" s="120"/>
      <c r="S62" s="120"/>
      <c r="T62" s="120"/>
      <c r="U62" s="120"/>
      <c r="V62" s="120"/>
      <c r="W62" s="120"/>
      <c r="X62" s="120"/>
      <c r="Y62" s="120"/>
      <c r="Z62" s="120"/>
      <c r="AA62" s="120"/>
      <c r="AB62" s="120"/>
      <c r="AC62" s="120"/>
      <c r="AD62" s="120"/>
      <c r="AE62" s="120"/>
      <c r="AF62" s="120"/>
      <c r="AG62" s="120"/>
      <c r="AH62" s="120"/>
      <c r="AI62" s="120"/>
      <c r="AJ62" s="120"/>
      <c r="AK62" s="120"/>
    </row>
    <row r="63" spans="1:37" x14ac:dyDescent="0.25">
      <c r="A63" s="187">
        <f>IF('1. Emission Fee Worksheet'!M32&gt;0,'1. Emission Fee Worksheet'!M32,0)</f>
        <v>0</v>
      </c>
      <c r="B63" s="187"/>
      <c r="C63" s="120"/>
      <c r="D63" s="120"/>
      <c r="E63" s="120"/>
      <c r="F63" s="120"/>
      <c r="G63" s="120"/>
      <c r="H63" s="120"/>
      <c r="I63" s="120"/>
      <c r="J63" s="120"/>
      <c r="K63" s="120"/>
      <c r="L63" s="120"/>
      <c r="M63" s="120"/>
      <c r="N63" s="120"/>
      <c r="O63" s="120"/>
      <c r="P63" s="120"/>
      <c r="Q63" s="120"/>
      <c r="R63" s="120"/>
      <c r="S63" s="120"/>
      <c r="T63" s="120"/>
      <c r="U63" s="120"/>
      <c r="V63" s="120"/>
      <c r="W63" s="120"/>
      <c r="X63" s="120"/>
      <c r="Y63" s="120"/>
      <c r="Z63" s="120"/>
      <c r="AA63" s="120"/>
      <c r="AB63" s="120"/>
      <c r="AC63" s="120"/>
      <c r="AD63" s="120"/>
      <c r="AE63" s="120"/>
      <c r="AF63" s="120"/>
      <c r="AG63" s="120"/>
      <c r="AH63" s="120"/>
      <c r="AI63" s="120"/>
      <c r="AJ63" s="120"/>
      <c r="AK63" s="120"/>
    </row>
    <row r="64" spans="1:37" x14ac:dyDescent="0.25">
      <c r="A64" s="187">
        <f>IF('1. Emission Fee Worksheet'!M33&gt;0,'1. Emission Fee Worksheet'!M33,0)</f>
        <v>0</v>
      </c>
      <c r="B64" s="187"/>
      <c r="C64" s="120"/>
      <c r="D64" s="120"/>
      <c r="E64" s="120"/>
      <c r="F64" s="120"/>
      <c r="G64" s="120"/>
      <c r="H64" s="120"/>
      <c r="I64" s="120"/>
      <c r="J64" s="120"/>
      <c r="K64" s="120"/>
      <c r="L64" s="120"/>
      <c r="M64" s="120"/>
      <c r="N64" s="120"/>
      <c r="O64" s="120"/>
      <c r="P64" s="120"/>
      <c r="Q64" s="120"/>
      <c r="R64" s="120"/>
      <c r="S64" s="120"/>
      <c r="T64" s="120"/>
      <c r="U64" s="120"/>
      <c r="V64" s="120"/>
      <c r="W64" s="120"/>
      <c r="X64" s="120"/>
      <c r="Y64" s="120"/>
      <c r="Z64" s="120"/>
      <c r="AA64" s="120"/>
      <c r="AB64" s="120"/>
      <c r="AC64" s="120"/>
      <c r="AD64" s="120"/>
      <c r="AE64" s="120"/>
      <c r="AF64" s="120"/>
      <c r="AG64" s="120"/>
      <c r="AH64" s="120"/>
      <c r="AI64" s="120"/>
      <c r="AJ64" s="120"/>
      <c r="AK64" s="120"/>
    </row>
    <row r="65" spans="1:37" x14ac:dyDescent="0.25">
      <c r="A65" s="187">
        <f>IF('1. Emission Fee Worksheet'!M34&gt;0,'1. Emission Fee Worksheet'!M34,0)</f>
        <v>0</v>
      </c>
      <c r="B65" s="187"/>
      <c r="C65" s="120"/>
      <c r="D65" s="120"/>
      <c r="E65" s="120"/>
      <c r="F65" s="120"/>
      <c r="G65" s="120"/>
      <c r="H65" s="120"/>
      <c r="I65" s="120"/>
      <c r="J65" s="120"/>
      <c r="K65" s="120"/>
      <c r="L65" s="120"/>
      <c r="M65" s="120"/>
      <c r="N65" s="120"/>
      <c r="O65" s="120"/>
      <c r="P65" s="120"/>
      <c r="Q65" s="120"/>
      <c r="R65" s="120"/>
      <c r="S65" s="120"/>
      <c r="T65" s="120"/>
      <c r="U65" s="120"/>
      <c r="V65" s="120"/>
      <c r="W65" s="120"/>
      <c r="X65" s="120"/>
      <c r="Y65" s="120"/>
      <c r="Z65" s="120"/>
      <c r="AA65" s="120"/>
      <c r="AB65" s="120"/>
      <c r="AC65" s="120"/>
      <c r="AD65" s="120"/>
      <c r="AE65" s="120"/>
      <c r="AF65" s="120"/>
      <c r="AG65" s="120"/>
      <c r="AH65" s="120"/>
      <c r="AI65" s="120"/>
      <c r="AJ65" s="120"/>
      <c r="AK65" s="120"/>
    </row>
    <row r="66" spans="1:37" x14ac:dyDescent="0.25">
      <c r="A66" s="187">
        <f>IF('1. Emission Fee Worksheet'!M35&gt;0,'1. Emission Fee Worksheet'!M35,0)</f>
        <v>0</v>
      </c>
      <c r="B66" s="187"/>
      <c r="C66" s="120"/>
      <c r="D66" s="120"/>
      <c r="E66" s="120"/>
      <c r="F66" s="120"/>
      <c r="G66" s="120"/>
      <c r="H66" s="120"/>
      <c r="I66" s="120"/>
      <c r="J66" s="120"/>
      <c r="K66" s="120"/>
      <c r="L66" s="120"/>
      <c r="M66" s="120"/>
      <c r="N66" s="120"/>
      <c r="O66" s="120"/>
      <c r="P66" s="120"/>
      <c r="Q66" s="120"/>
      <c r="R66" s="120"/>
      <c r="S66" s="120"/>
      <c r="T66" s="120"/>
      <c r="U66" s="120"/>
      <c r="V66" s="120"/>
      <c r="W66" s="120"/>
      <c r="X66" s="120"/>
      <c r="Y66" s="120"/>
      <c r="Z66" s="120"/>
      <c r="AA66" s="120"/>
      <c r="AB66" s="120"/>
      <c r="AC66" s="120"/>
      <c r="AD66" s="120"/>
      <c r="AE66" s="120"/>
      <c r="AF66" s="120"/>
      <c r="AG66" s="120"/>
      <c r="AH66" s="120"/>
      <c r="AI66" s="120"/>
      <c r="AJ66" s="120"/>
      <c r="AK66" s="120"/>
    </row>
    <row r="67" spans="1:37" x14ac:dyDescent="0.25">
      <c r="A67" s="187">
        <f>IF('1. Emission Fee Worksheet'!M36&gt;0,'1. Emission Fee Worksheet'!M36,0)</f>
        <v>0</v>
      </c>
      <c r="B67" s="187"/>
      <c r="C67" s="120"/>
      <c r="D67" s="120"/>
      <c r="E67" s="120"/>
      <c r="F67" s="120"/>
      <c r="G67" s="120"/>
      <c r="H67" s="120"/>
      <c r="I67" s="120"/>
      <c r="J67" s="120"/>
      <c r="K67" s="120"/>
      <c r="L67" s="120"/>
      <c r="M67" s="120"/>
      <c r="N67" s="120"/>
      <c r="O67" s="120"/>
      <c r="P67" s="120"/>
      <c r="Q67" s="120"/>
      <c r="R67" s="120"/>
      <c r="S67" s="120"/>
      <c r="T67" s="120"/>
      <c r="U67" s="120"/>
      <c r="V67" s="120"/>
      <c r="W67" s="120"/>
      <c r="X67" s="120"/>
      <c r="Y67" s="120"/>
      <c r="Z67" s="120"/>
      <c r="AA67" s="120"/>
      <c r="AB67" s="120"/>
      <c r="AC67" s="120"/>
      <c r="AD67" s="120"/>
      <c r="AE67" s="120"/>
      <c r="AF67" s="120"/>
      <c r="AG67" s="120"/>
      <c r="AH67" s="120"/>
      <c r="AI67" s="120"/>
      <c r="AJ67" s="120"/>
      <c r="AK67" s="120"/>
    </row>
    <row r="68" spans="1:37" x14ac:dyDescent="0.25">
      <c r="A68" s="187">
        <f>IF('1. Emission Fee Worksheet'!M37&gt;0,'1. Emission Fee Worksheet'!M37,0)</f>
        <v>0</v>
      </c>
      <c r="B68" s="187"/>
      <c r="C68" s="120"/>
      <c r="D68" s="120"/>
      <c r="E68" s="120"/>
      <c r="F68" s="120"/>
      <c r="G68" s="120"/>
      <c r="H68" s="120"/>
      <c r="I68" s="120"/>
      <c r="J68" s="120"/>
      <c r="K68" s="120"/>
      <c r="L68" s="120"/>
      <c r="M68" s="120"/>
      <c r="N68" s="120"/>
      <c r="O68" s="120"/>
      <c r="P68" s="120"/>
      <c r="Q68" s="120"/>
      <c r="R68" s="120"/>
      <c r="S68" s="120"/>
      <c r="T68" s="120"/>
      <c r="U68" s="120"/>
      <c r="V68" s="120"/>
      <c r="W68" s="120"/>
      <c r="X68" s="120"/>
      <c r="Y68" s="120"/>
      <c r="Z68" s="120"/>
      <c r="AA68" s="120"/>
      <c r="AB68" s="120"/>
      <c r="AC68" s="120"/>
      <c r="AD68" s="120"/>
      <c r="AE68" s="120"/>
      <c r="AF68" s="120"/>
      <c r="AG68" s="120"/>
      <c r="AH68" s="120"/>
      <c r="AI68" s="120"/>
      <c r="AJ68" s="120"/>
      <c r="AK68" s="120"/>
    </row>
    <row r="69" spans="1:37" x14ac:dyDescent="0.25">
      <c r="A69" s="187">
        <f>IF('1. Emission Fee Worksheet'!M38&gt;0,'1. Emission Fee Worksheet'!M38,0)</f>
        <v>0</v>
      </c>
      <c r="B69" s="187"/>
      <c r="C69" s="120"/>
      <c r="D69" s="120"/>
      <c r="E69" s="120"/>
      <c r="F69" s="120"/>
      <c r="G69" s="120"/>
      <c r="H69" s="120"/>
      <c r="I69" s="120"/>
      <c r="J69" s="120"/>
      <c r="K69" s="120"/>
      <c r="L69" s="120"/>
      <c r="M69" s="120"/>
      <c r="N69" s="120"/>
      <c r="O69" s="120"/>
      <c r="P69" s="120"/>
      <c r="Q69" s="120"/>
      <c r="R69" s="120"/>
      <c r="S69" s="120"/>
      <c r="T69" s="120"/>
      <c r="U69" s="120"/>
      <c r="V69" s="120"/>
      <c r="W69" s="120"/>
      <c r="X69" s="120"/>
      <c r="Y69" s="120"/>
      <c r="Z69" s="120"/>
      <c r="AA69" s="120"/>
      <c r="AB69" s="120"/>
      <c r="AC69" s="120"/>
      <c r="AD69" s="120"/>
      <c r="AE69" s="120"/>
      <c r="AF69" s="120"/>
      <c r="AG69" s="120"/>
      <c r="AH69" s="120"/>
      <c r="AI69" s="120"/>
      <c r="AJ69" s="120"/>
      <c r="AK69" s="120"/>
    </row>
    <row r="70" spans="1:37" x14ac:dyDescent="0.25">
      <c r="A70" s="187">
        <f>IF('1. Emission Fee Worksheet'!M39&gt;0,'1. Emission Fee Worksheet'!M39,0)</f>
        <v>0</v>
      </c>
      <c r="B70" s="187"/>
      <c r="C70" s="120"/>
      <c r="D70" s="120"/>
      <c r="E70" s="120"/>
      <c r="F70" s="120"/>
      <c r="G70" s="120"/>
      <c r="H70" s="120"/>
      <c r="I70" s="120"/>
      <c r="J70" s="120"/>
      <c r="K70" s="120"/>
      <c r="L70" s="120"/>
      <c r="M70" s="120"/>
      <c r="N70" s="120"/>
      <c r="O70" s="120"/>
      <c r="P70" s="120"/>
      <c r="Q70" s="120"/>
      <c r="R70" s="120"/>
      <c r="S70" s="120"/>
      <c r="T70" s="120"/>
      <c r="U70" s="120"/>
      <c r="V70" s="120"/>
      <c r="W70" s="120"/>
      <c r="X70" s="120"/>
      <c r="Y70" s="120"/>
      <c r="Z70" s="120"/>
      <c r="AA70" s="120"/>
      <c r="AB70" s="120"/>
      <c r="AC70" s="120"/>
      <c r="AD70" s="120"/>
      <c r="AE70" s="120"/>
      <c r="AF70" s="120"/>
      <c r="AG70" s="120"/>
      <c r="AH70" s="120"/>
      <c r="AI70" s="120"/>
      <c r="AJ70" s="120"/>
      <c r="AK70" s="120"/>
    </row>
    <row r="71" spans="1:37" x14ac:dyDescent="0.25">
      <c r="A71" s="187">
        <f>IF('1. Emission Fee Worksheet'!M40&gt;0,'1. Emission Fee Worksheet'!M40,0)</f>
        <v>0</v>
      </c>
      <c r="B71" s="187"/>
      <c r="C71" s="120"/>
      <c r="D71" s="120"/>
      <c r="E71" s="120"/>
      <c r="F71" s="120"/>
      <c r="G71" s="120"/>
      <c r="H71" s="120"/>
      <c r="I71" s="120"/>
      <c r="J71" s="120"/>
      <c r="K71" s="120"/>
      <c r="L71" s="120"/>
      <c r="M71" s="120"/>
      <c r="N71" s="120"/>
      <c r="O71" s="120"/>
      <c r="P71" s="120"/>
      <c r="Q71" s="120"/>
      <c r="R71" s="120"/>
      <c r="S71" s="120"/>
      <c r="T71" s="120"/>
      <c r="U71" s="120"/>
      <c r="V71" s="120"/>
      <c r="W71" s="120"/>
      <c r="X71" s="120"/>
      <c r="Y71" s="120"/>
      <c r="Z71" s="120"/>
      <c r="AA71" s="120"/>
      <c r="AB71" s="120"/>
      <c r="AC71" s="120"/>
      <c r="AD71" s="120"/>
      <c r="AE71" s="120"/>
      <c r="AF71" s="120"/>
      <c r="AG71" s="120"/>
      <c r="AH71" s="120"/>
      <c r="AI71" s="120"/>
      <c r="AJ71" s="120"/>
      <c r="AK71" s="120"/>
    </row>
    <row r="72" spans="1:37" x14ac:dyDescent="0.25">
      <c r="A72" s="187">
        <f>IF('1. Emission Fee Worksheet'!M41&gt;0,'1. Emission Fee Worksheet'!M41,0)</f>
        <v>0</v>
      </c>
      <c r="B72" s="187"/>
      <c r="C72" s="120"/>
      <c r="D72" s="120"/>
      <c r="E72" s="120"/>
      <c r="F72" s="120"/>
      <c r="G72" s="120"/>
      <c r="H72" s="120"/>
      <c r="I72" s="120"/>
      <c r="J72" s="120"/>
      <c r="K72" s="120"/>
      <c r="L72" s="120"/>
      <c r="M72" s="120"/>
      <c r="N72" s="120"/>
      <c r="O72" s="120"/>
      <c r="P72" s="120"/>
      <c r="Q72" s="120"/>
      <c r="R72" s="120"/>
      <c r="S72" s="120"/>
      <c r="T72" s="120"/>
      <c r="U72" s="120"/>
      <c r="V72" s="120"/>
      <c r="W72" s="120"/>
      <c r="X72" s="120"/>
      <c r="Y72" s="120"/>
      <c r="Z72" s="120"/>
      <c r="AA72" s="120"/>
      <c r="AB72" s="120"/>
      <c r="AC72" s="120"/>
      <c r="AD72" s="120"/>
      <c r="AE72" s="120"/>
      <c r="AF72" s="120"/>
      <c r="AG72" s="120"/>
      <c r="AH72" s="120"/>
      <c r="AI72" s="120"/>
      <c r="AJ72" s="120"/>
      <c r="AK72" s="120"/>
    </row>
    <row r="73" spans="1:37" x14ac:dyDescent="0.25">
      <c r="A73" s="187">
        <f>IF('1. Emission Fee Worksheet'!M42&gt;0,'1. Emission Fee Worksheet'!M42,0)</f>
        <v>0</v>
      </c>
      <c r="B73" s="187"/>
      <c r="C73" s="120"/>
      <c r="D73" s="120"/>
      <c r="E73" s="120"/>
      <c r="F73" s="120"/>
      <c r="G73" s="120"/>
      <c r="H73" s="120"/>
      <c r="I73" s="120"/>
      <c r="J73" s="120"/>
      <c r="K73" s="120"/>
      <c r="L73" s="120"/>
      <c r="M73" s="120"/>
      <c r="N73" s="120"/>
      <c r="O73" s="120"/>
      <c r="P73" s="120"/>
      <c r="Q73" s="120"/>
      <c r="R73" s="120"/>
      <c r="S73" s="120"/>
      <c r="T73" s="120"/>
      <c r="U73" s="120"/>
      <c r="V73" s="120"/>
      <c r="W73" s="120"/>
      <c r="X73" s="120"/>
      <c r="Y73" s="120"/>
      <c r="Z73" s="120"/>
      <c r="AA73" s="120"/>
      <c r="AB73" s="120"/>
      <c r="AC73" s="120"/>
      <c r="AD73" s="120"/>
      <c r="AE73" s="120"/>
      <c r="AF73" s="120"/>
      <c r="AG73" s="120"/>
      <c r="AH73" s="120"/>
      <c r="AI73" s="120"/>
      <c r="AJ73" s="120"/>
      <c r="AK73" s="120"/>
    </row>
    <row r="74" spans="1:37" x14ac:dyDescent="0.25">
      <c r="A74" s="187">
        <f>IF('1. Emission Fee Worksheet'!M43&gt;0,'1. Emission Fee Worksheet'!M43,0)</f>
        <v>0</v>
      </c>
      <c r="B74" s="187"/>
      <c r="C74" s="120"/>
      <c r="D74" s="120"/>
      <c r="E74" s="120"/>
      <c r="F74" s="120"/>
      <c r="G74" s="120"/>
      <c r="H74" s="120"/>
      <c r="I74" s="120"/>
      <c r="J74" s="120"/>
      <c r="K74" s="120"/>
      <c r="L74" s="120"/>
      <c r="M74" s="120"/>
      <c r="N74" s="120"/>
      <c r="O74" s="120"/>
      <c r="P74" s="120"/>
      <c r="Q74" s="120"/>
      <c r="R74" s="120"/>
      <c r="S74" s="120"/>
      <c r="T74" s="120"/>
      <c r="U74" s="120"/>
      <c r="V74" s="120"/>
      <c r="W74" s="120"/>
      <c r="X74" s="120"/>
      <c r="Y74" s="120"/>
      <c r="Z74" s="120"/>
      <c r="AA74" s="120"/>
      <c r="AB74" s="120"/>
      <c r="AC74" s="120"/>
      <c r="AD74" s="120"/>
      <c r="AE74" s="120"/>
      <c r="AF74" s="120"/>
      <c r="AG74" s="120"/>
      <c r="AH74" s="120"/>
      <c r="AI74" s="120"/>
      <c r="AJ74" s="120"/>
      <c r="AK74" s="120"/>
    </row>
    <row r="75" spans="1:37" x14ac:dyDescent="0.25">
      <c r="A75" s="237" t="s">
        <v>31</v>
      </c>
      <c r="B75" s="291"/>
      <c r="C75" s="119">
        <f>IF(SUM(C41:C74)&lt;=0,0,ROUND(SUM(C41:C74),1))</f>
        <v>0</v>
      </c>
      <c r="D75" s="119">
        <f t="shared" ref="D75:AK75" si="0">IF(SUM(D41:D74)&lt;=0,0,ROUND(SUM(D41:D74),1))</f>
        <v>0</v>
      </c>
      <c r="E75" s="119">
        <f t="shared" si="0"/>
        <v>0</v>
      </c>
      <c r="F75" s="119">
        <f t="shared" si="0"/>
        <v>0</v>
      </c>
      <c r="G75" s="119">
        <f t="shared" si="0"/>
        <v>0</v>
      </c>
      <c r="H75" s="119">
        <f t="shared" si="0"/>
        <v>0</v>
      </c>
      <c r="I75" s="119">
        <f t="shared" si="0"/>
        <v>0</v>
      </c>
      <c r="J75" s="119">
        <f t="shared" si="0"/>
        <v>0</v>
      </c>
      <c r="K75" s="119">
        <f t="shared" si="0"/>
        <v>0</v>
      </c>
      <c r="L75" s="119">
        <f t="shared" si="0"/>
        <v>0</v>
      </c>
      <c r="M75" s="119">
        <f t="shared" si="0"/>
        <v>0</v>
      </c>
      <c r="N75" s="119">
        <f t="shared" si="0"/>
        <v>0</v>
      </c>
      <c r="O75" s="119">
        <f t="shared" si="0"/>
        <v>0</v>
      </c>
      <c r="P75" s="119">
        <f t="shared" si="0"/>
        <v>0</v>
      </c>
      <c r="Q75" s="119">
        <f t="shared" si="0"/>
        <v>0</v>
      </c>
      <c r="R75" s="119">
        <f t="shared" si="0"/>
        <v>0</v>
      </c>
      <c r="S75" s="119">
        <f t="shared" si="0"/>
        <v>0</v>
      </c>
      <c r="T75" s="119">
        <f t="shared" si="0"/>
        <v>0</v>
      </c>
      <c r="U75" s="119">
        <f t="shared" si="0"/>
        <v>0</v>
      </c>
      <c r="V75" s="119">
        <f t="shared" si="0"/>
        <v>0</v>
      </c>
      <c r="W75" s="119">
        <f t="shared" si="0"/>
        <v>0</v>
      </c>
      <c r="X75" s="119">
        <f t="shared" si="0"/>
        <v>0</v>
      </c>
      <c r="Y75" s="119">
        <f t="shared" si="0"/>
        <v>0</v>
      </c>
      <c r="Z75" s="119">
        <f t="shared" si="0"/>
        <v>0</v>
      </c>
      <c r="AA75" s="119">
        <f t="shared" si="0"/>
        <v>0</v>
      </c>
      <c r="AB75" s="119">
        <f t="shared" si="0"/>
        <v>0</v>
      </c>
      <c r="AC75" s="119">
        <f t="shared" si="0"/>
        <v>0</v>
      </c>
      <c r="AD75" s="119">
        <f t="shared" si="0"/>
        <v>0</v>
      </c>
      <c r="AE75" s="119">
        <f t="shared" si="0"/>
        <v>0</v>
      </c>
      <c r="AF75" s="119">
        <f t="shared" si="0"/>
        <v>0</v>
      </c>
      <c r="AG75" s="119">
        <f t="shared" si="0"/>
        <v>0</v>
      </c>
      <c r="AH75" s="119">
        <f t="shared" si="0"/>
        <v>0</v>
      </c>
      <c r="AI75" s="119">
        <f t="shared" si="0"/>
        <v>0</v>
      </c>
      <c r="AJ75" s="119">
        <f t="shared" si="0"/>
        <v>0</v>
      </c>
      <c r="AK75" s="119">
        <f t="shared" si="0"/>
        <v>0</v>
      </c>
    </row>
  </sheetData>
  <sheetProtection algorithmName="SHA-512" hashValue="AijqfH2BhnBQGwdB2hiyBt2dcbsKu7XROqihLoNPRx8r4YpuO13qvhDM3nKZprOepn3bddXzu6ifPgeBmHiEsg==" saltValue="Vm741Gd5qvy3oWLGPHeQ1A==" spinCount="100000" sheet="1" objects="1" scenarios="1" selectLockedCells="1"/>
  <mergeCells count="74">
    <mergeCell ref="A35:I35"/>
    <mergeCell ref="A36:I36"/>
    <mergeCell ref="A37:I37"/>
    <mergeCell ref="C39:AK39"/>
    <mergeCell ref="A55:B55"/>
    <mergeCell ref="A56:B56"/>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73:B73"/>
    <mergeCell ref="A74:B74"/>
    <mergeCell ref="A57:B57"/>
    <mergeCell ref="A58:B58"/>
    <mergeCell ref="A59:B59"/>
    <mergeCell ref="A60:B60"/>
    <mergeCell ref="A61:B61"/>
    <mergeCell ref="A66:B66"/>
    <mergeCell ref="A62:B62"/>
    <mergeCell ref="A63:B63"/>
    <mergeCell ref="A64:B64"/>
    <mergeCell ref="A65:B65"/>
    <mergeCell ref="A75:B75"/>
    <mergeCell ref="A11:I11"/>
    <mergeCell ref="A12:I12"/>
    <mergeCell ref="A13:I13"/>
    <mergeCell ref="A14:I14"/>
    <mergeCell ref="A15:I15"/>
    <mergeCell ref="A16:I16"/>
    <mergeCell ref="A17:I17"/>
    <mergeCell ref="A18:I18"/>
    <mergeCell ref="A19:I19"/>
    <mergeCell ref="A67:B67"/>
    <mergeCell ref="A68:B68"/>
    <mergeCell ref="A69:B69"/>
    <mergeCell ref="A70:B70"/>
    <mergeCell ref="A71:B71"/>
    <mergeCell ref="A72:B72"/>
    <mergeCell ref="A6:I6"/>
    <mergeCell ref="A7:I7"/>
    <mergeCell ref="A8:I8"/>
    <mergeCell ref="A9:I9"/>
    <mergeCell ref="A10:I10"/>
    <mergeCell ref="A20:I20"/>
    <mergeCell ref="A21:I21"/>
    <mergeCell ref="A22:I22"/>
    <mergeCell ref="A39:B40"/>
    <mergeCell ref="A23:I23"/>
    <mergeCell ref="A24:I24"/>
    <mergeCell ref="A25:I25"/>
    <mergeCell ref="A26:I26"/>
    <mergeCell ref="A27:I27"/>
    <mergeCell ref="A28:I28"/>
    <mergeCell ref="A29:I29"/>
    <mergeCell ref="A30:I30"/>
    <mergeCell ref="A31:I31"/>
    <mergeCell ref="A32:I32"/>
    <mergeCell ref="A33:I33"/>
    <mergeCell ref="A34:I34"/>
    <mergeCell ref="A1:K1"/>
    <mergeCell ref="A2:I2"/>
    <mergeCell ref="A3:I3"/>
    <mergeCell ref="A4:I4"/>
    <mergeCell ref="A5:I5"/>
  </mergeCells>
  <pageMargins left="0.7" right="0.7" top="0.75" bottom="0.75" header="0.3" footer="0.3"/>
  <pageSetup orientation="portrait"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1"/>
  </sheetPr>
  <dimension ref="A1:C360"/>
  <sheetViews>
    <sheetView workbookViewId="0"/>
  </sheetViews>
  <sheetFormatPr defaultRowHeight="15" x14ac:dyDescent="0.25"/>
  <cols>
    <col min="1" max="1" width="17.140625" customWidth="1"/>
    <col min="2" max="2" width="11.140625" hidden="1" customWidth="1"/>
    <col min="3" max="3" width="66.85546875" customWidth="1"/>
  </cols>
  <sheetData>
    <row r="1" spans="1:3" x14ac:dyDescent="0.25">
      <c r="A1" s="118" t="s">
        <v>35</v>
      </c>
      <c r="B1" s="118" t="s">
        <v>336</v>
      </c>
      <c r="C1" s="118" t="s">
        <v>705</v>
      </c>
    </row>
    <row r="2" spans="1:3" x14ac:dyDescent="0.25">
      <c r="A2" s="136">
        <v>67425</v>
      </c>
      <c r="B2" s="118">
        <v>67425</v>
      </c>
      <c r="C2" s="118" t="s">
        <v>563</v>
      </c>
    </row>
    <row r="3" spans="1:3" x14ac:dyDescent="0.25">
      <c r="A3" s="136">
        <v>79345</v>
      </c>
      <c r="B3" s="118">
        <v>79345</v>
      </c>
      <c r="C3" s="118" t="s">
        <v>629</v>
      </c>
    </row>
    <row r="4" spans="1:3" x14ac:dyDescent="0.25">
      <c r="A4" s="136">
        <v>79005</v>
      </c>
      <c r="B4" s="118">
        <v>79005</v>
      </c>
      <c r="C4" s="118" t="s">
        <v>624</v>
      </c>
    </row>
    <row r="5" spans="1:3" x14ac:dyDescent="0.25">
      <c r="A5" s="136">
        <v>57147</v>
      </c>
      <c r="B5" s="118">
        <v>57147</v>
      </c>
      <c r="C5" s="118" t="s">
        <v>531</v>
      </c>
    </row>
    <row r="6" spans="1:3" x14ac:dyDescent="0.25">
      <c r="A6" s="136">
        <v>58899</v>
      </c>
      <c r="B6" s="118">
        <v>58899</v>
      </c>
      <c r="C6" s="118" t="s">
        <v>538</v>
      </c>
    </row>
    <row r="7" spans="1:3" x14ac:dyDescent="0.25">
      <c r="A7" s="136">
        <v>67562394</v>
      </c>
      <c r="B7" s="118">
        <v>67562394</v>
      </c>
      <c r="C7" s="118" t="s">
        <v>565</v>
      </c>
    </row>
    <row r="8" spans="1:3" x14ac:dyDescent="0.25">
      <c r="A8" s="136">
        <v>35822469</v>
      </c>
      <c r="B8" s="118">
        <v>35822469</v>
      </c>
      <c r="C8" s="118" t="s">
        <v>492</v>
      </c>
    </row>
    <row r="9" spans="1:3" x14ac:dyDescent="0.25">
      <c r="A9" s="136">
        <v>55673897</v>
      </c>
      <c r="B9" s="118">
        <v>55673897</v>
      </c>
      <c r="C9" s="118" t="s">
        <v>520</v>
      </c>
    </row>
    <row r="10" spans="1:3" x14ac:dyDescent="0.25">
      <c r="A10" s="136">
        <v>70648269</v>
      </c>
      <c r="B10" s="118">
        <v>70648269</v>
      </c>
      <c r="C10" s="118" t="s">
        <v>573</v>
      </c>
    </row>
    <row r="11" spans="1:3" x14ac:dyDescent="0.25">
      <c r="A11" s="136">
        <v>39227286</v>
      </c>
      <c r="B11" s="118">
        <v>39227286</v>
      </c>
      <c r="C11" s="118" t="s">
        <v>497</v>
      </c>
    </row>
    <row r="12" spans="1:3" x14ac:dyDescent="0.25">
      <c r="A12" s="136">
        <v>57117449</v>
      </c>
      <c r="B12" s="118">
        <v>57117449</v>
      </c>
      <c r="C12" s="118" t="s">
        <v>529</v>
      </c>
    </row>
    <row r="13" spans="1:3" x14ac:dyDescent="0.25">
      <c r="A13" s="136">
        <v>57653857</v>
      </c>
      <c r="B13" s="118">
        <v>57653857</v>
      </c>
      <c r="C13" s="118" t="s">
        <v>533</v>
      </c>
    </row>
    <row r="14" spans="1:3" x14ac:dyDescent="0.25">
      <c r="A14" s="136">
        <v>72918219</v>
      </c>
      <c r="B14" s="118">
        <v>72918219</v>
      </c>
      <c r="C14" s="118" t="s">
        <v>577</v>
      </c>
    </row>
    <row r="15" spans="1:3" x14ac:dyDescent="0.25">
      <c r="A15" s="136">
        <v>19408743</v>
      </c>
      <c r="B15" s="118">
        <v>19408743</v>
      </c>
      <c r="C15" s="118" t="s">
        <v>456</v>
      </c>
    </row>
    <row r="16" spans="1:3" x14ac:dyDescent="0.25">
      <c r="A16" s="136">
        <v>57117416</v>
      </c>
      <c r="B16" s="118">
        <v>57117416</v>
      </c>
      <c r="C16" s="118" t="s">
        <v>528</v>
      </c>
    </row>
    <row r="17" spans="1:3" x14ac:dyDescent="0.25">
      <c r="A17" s="136">
        <v>40321764</v>
      </c>
      <c r="B17" s="118">
        <v>40321764</v>
      </c>
      <c r="C17" s="118" t="s">
        <v>498</v>
      </c>
    </row>
    <row r="18" spans="1:3" x14ac:dyDescent="0.25">
      <c r="A18" s="136">
        <v>120821</v>
      </c>
      <c r="B18" s="118">
        <v>120821</v>
      </c>
      <c r="C18" s="118" t="s">
        <v>404</v>
      </c>
    </row>
    <row r="19" spans="1:3" x14ac:dyDescent="0.25">
      <c r="A19" s="136">
        <v>96128</v>
      </c>
      <c r="B19" s="118">
        <v>96128</v>
      </c>
      <c r="C19" s="118" t="s">
        <v>666</v>
      </c>
    </row>
    <row r="20" spans="1:3" x14ac:dyDescent="0.25">
      <c r="A20" s="136">
        <v>110714</v>
      </c>
      <c r="B20" s="118">
        <v>110714</v>
      </c>
      <c r="C20" s="118" t="s">
        <v>375</v>
      </c>
    </row>
    <row r="21" spans="1:3" x14ac:dyDescent="0.25">
      <c r="A21" s="136">
        <v>122667</v>
      </c>
      <c r="B21" s="118">
        <v>122667</v>
      </c>
      <c r="C21" s="118" t="s">
        <v>408</v>
      </c>
    </row>
    <row r="22" spans="1:3" x14ac:dyDescent="0.25">
      <c r="A22" s="136">
        <v>106887</v>
      </c>
      <c r="B22" s="118">
        <v>106887</v>
      </c>
      <c r="C22" s="118" t="s">
        <v>357</v>
      </c>
    </row>
    <row r="23" spans="1:3" x14ac:dyDescent="0.25">
      <c r="A23" s="136">
        <v>75558</v>
      </c>
      <c r="B23" s="118">
        <v>75558</v>
      </c>
      <c r="C23" s="118" t="s">
        <v>605</v>
      </c>
    </row>
    <row r="24" spans="1:3" x14ac:dyDescent="0.25">
      <c r="A24" s="136">
        <v>106990</v>
      </c>
      <c r="B24" s="118">
        <v>106990</v>
      </c>
      <c r="C24" s="118" t="s">
        <v>360</v>
      </c>
    </row>
    <row r="25" spans="1:3" x14ac:dyDescent="0.25">
      <c r="A25" s="136">
        <v>542756</v>
      </c>
      <c r="B25" s="118">
        <v>542756</v>
      </c>
      <c r="C25" s="118" t="s">
        <v>517</v>
      </c>
    </row>
    <row r="26" spans="1:3" x14ac:dyDescent="0.25">
      <c r="A26" s="136">
        <v>1120714</v>
      </c>
      <c r="B26" s="118">
        <v>1120714</v>
      </c>
      <c r="C26" s="118" t="s">
        <v>384</v>
      </c>
    </row>
    <row r="27" spans="1:3" x14ac:dyDescent="0.25">
      <c r="A27" s="136">
        <v>106467</v>
      </c>
      <c r="B27" s="118">
        <v>106467</v>
      </c>
      <c r="C27" s="118" t="s">
        <v>354</v>
      </c>
    </row>
    <row r="28" spans="1:3" x14ac:dyDescent="0.25">
      <c r="A28" s="136">
        <v>42397648</v>
      </c>
      <c r="B28" s="118">
        <v>42397648</v>
      </c>
      <c r="C28" s="118" t="s">
        <v>501</v>
      </c>
    </row>
    <row r="29" spans="1:3" x14ac:dyDescent="0.25">
      <c r="A29" s="136">
        <v>42397659</v>
      </c>
      <c r="B29" s="118">
        <v>42397659</v>
      </c>
      <c r="C29" s="118" t="s">
        <v>502</v>
      </c>
    </row>
    <row r="30" spans="1:3" x14ac:dyDescent="0.25">
      <c r="A30" s="136">
        <v>2422799</v>
      </c>
      <c r="B30" s="118">
        <v>2422799</v>
      </c>
      <c r="C30" s="118" t="s">
        <v>477</v>
      </c>
    </row>
    <row r="31" spans="1:3" x14ac:dyDescent="0.25">
      <c r="A31" s="136">
        <v>23436193</v>
      </c>
      <c r="B31" s="118">
        <v>23436193</v>
      </c>
      <c r="C31" s="118" t="s">
        <v>474</v>
      </c>
    </row>
    <row r="32" spans="1:3" x14ac:dyDescent="0.25">
      <c r="A32" s="136">
        <v>90120</v>
      </c>
      <c r="B32" s="118">
        <v>90120</v>
      </c>
      <c r="C32" s="118" t="s">
        <v>648</v>
      </c>
    </row>
    <row r="33" spans="1:3" x14ac:dyDescent="0.25">
      <c r="A33" s="136">
        <v>832699</v>
      </c>
      <c r="B33" s="118">
        <v>832699</v>
      </c>
      <c r="C33" s="118" t="s">
        <v>637</v>
      </c>
    </row>
    <row r="34" spans="1:3" x14ac:dyDescent="0.25">
      <c r="A34" s="136">
        <v>2381217</v>
      </c>
      <c r="B34" s="118">
        <v>2381217</v>
      </c>
      <c r="C34" s="118" t="s">
        <v>476</v>
      </c>
    </row>
    <row r="35" spans="1:3" x14ac:dyDescent="0.25">
      <c r="A35" s="136">
        <v>5522430</v>
      </c>
      <c r="B35" s="118">
        <v>5522430</v>
      </c>
      <c r="C35" s="118" t="s">
        <v>519</v>
      </c>
    </row>
    <row r="36" spans="1:3" x14ac:dyDescent="0.25">
      <c r="A36" s="136">
        <v>27310210</v>
      </c>
      <c r="B36" s="118">
        <v>27310210</v>
      </c>
      <c r="C36" s="118" t="s">
        <v>483</v>
      </c>
    </row>
    <row r="37" spans="1:3" x14ac:dyDescent="0.25">
      <c r="A37" s="136">
        <v>112254</v>
      </c>
      <c r="B37" s="118">
        <v>112254</v>
      </c>
      <c r="C37" s="118" t="s">
        <v>387</v>
      </c>
    </row>
    <row r="38" spans="1:3" x14ac:dyDescent="0.25">
      <c r="A38" s="136">
        <v>540841</v>
      </c>
      <c r="B38" s="118">
        <v>540841</v>
      </c>
      <c r="C38" s="118" t="s">
        <v>515</v>
      </c>
    </row>
    <row r="39" spans="1:3" x14ac:dyDescent="0.25">
      <c r="A39" s="136">
        <v>60851345</v>
      </c>
      <c r="B39" s="118">
        <v>60851345</v>
      </c>
      <c r="C39" s="118" t="s">
        <v>549</v>
      </c>
    </row>
    <row r="40" spans="1:3" x14ac:dyDescent="0.25">
      <c r="A40" s="136">
        <v>57117314</v>
      </c>
      <c r="B40" s="118">
        <v>57117314</v>
      </c>
      <c r="C40" s="118" t="s">
        <v>527</v>
      </c>
    </row>
    <row r="41" spans="1:3" x14ac:dyDescent="0.25">
      <c r="A41" s="136">
        <v>51207319</v>
      </c>
      <c r="B41" s="118">
        <v>51207319</v>
      </c>
      <c r="C41" s="118" t="s">
        <v>507</v>
      </c>
    </row>
    <row r="42" spans="1:3" x14ac:dyDescent="0.25">
      <c r="A42" s="136">
        <v>1746016</v>
      </c>
      <c r="B42" s="118">
        <v>1746016</v>
      </c>
      <c r="C42" s="118" t="s">
        <v>447</v>
      </c>
    </row>
    <row r="43" spans="1:3" x14ac:dyDescent="0.25">
      <c r="A43" s="136">
        <v>7012375</v>
      </c>
      <c r="B43" s="118">
        <v>7012375</v>
      </c>
      <c r="C43" s="118" t="s">
        <v>572</v>
      </c>
    </row>
    <row r="44" spans="1:3" x14ac:dyDescent="0.25">
      <c r="A44" s="136">
        <v>95954</v>
      </c>
      <c r="B44" s="118">
        <v>95954</v>
      </c>
      <c r="C44" s="118" t="s">
        <v>664</v>
      </c>
    </row>
    <row r="45" spans="1:3" x14ac:dyDescent="0.25">
      <c r="A45" s="136">
        <v>88062</v>
      </c>
      <c r="B45" s="118">
        <v>88062</v>
      </c>
      <c r="C45" s="118" t="s">
        <v>646</v>
      </c>
    </row>
    <row r="46" spans="1:3" x14ac:dyDescent="0.25">
      <c r="A46" s="136">
        <v>94757</v>
      </c>
      <c r="B46" s="118">
        <v>94757</v>
      </c>
      <c r="C46" s="118" t="s">
        <v>659</v>
      </c>
    </row>
    <row r="47" spans="1:3" x14ac:dyDescent="0.25">
      <c r="A47" s="136">
        <v>51285</v>
      </c>
      <c r="B47" s="118">
        <v>51285</v>
      </c>
      <c r="C47" s="118" t="s">
        <v>508</v>
      </c>
    </row>
    <row r="48" spans="1:3" x14ac:dyDescent="0.25">
      <c r="A48" s="136">
        <v>121142</v>
      </c>
      <c r="B48" s="118">
        <v>121142</v>
      </c>
      <c r="C48" s="118" t="s">
        <v>405</v>
      </c>
    </row>
    <row r="49" spans="1:3" x14ac:dyDescent="0.25">
      <c r="A49" s="136">
        <v>584849</v>
      </c>
      <c r="B49" s="118">
        <v>584849</v>
      </c>
      <c r="C49" s="118" t="s">
        <v>537</v>
      </c>
    </row>
    <row r="50" spans="1:3" x14ac:dyDescent="0.25">
      <c r="A50" s="136">
        <v>53963</v>
      </c>
      <c r="B50" s="118">
        <v>53963</v>
      </c>
      <c r="C50" s="118" t="s">
        <v>514</v>
      </c>
    </row>
    <row r="51" spans="1:3" x14ac:dyDescent="0.25">
      <c r="A51" s="136">
        <v>112072</v>
      </c>
      <c r="B51" s="118">
        <v>112072</v>
      </c>
      <c r="C51" s="118" t="s">
        <v>385</v>
      </c>
    </row>
    <row r="52" spans="1:3" x14ac:dyDescent="0.25">
      <c r="A52" s="136">
        <v>532274</v>
      </c>
      <c r="B52" s="118">
        <v>532274</v>
      </c>
      <c r="C52" s="118" t="s">
        <v>510</v>
      </c>
    </row>
    <row r="53" spans="1:3" x14ac:dyDescent="0.25">
      <c r="A53" s="136">
        <v>2051607</v>
      </c>
      <c r="B53" s="118">
        <v>2051607</v>
      </c>
      <c r="C53" s="118" t="s">
        <v>464</v>
      </c>
    </row>
    <row r="54" spans="1:3" x14ac:dyDescent="0.25">
      <c r="A54" s="136">
        <v>91587</v>
      </c>
      <c r="B54" s="118">
        <v>91587</v>
      </c>
      <c r="C54" s="118" t="s">
        <v>652</v>
      </c>
    </row>
    <row r="55" spans="1:3" x14ac:dyDescent="0.25">
      <c r="A55" s="136">
        <v>91576</v>
      </c>
      <c r="B55" s="118">
        <v>91576</v>
      </c>
      <c r="C55" s="118" t="s">
        <v>651</v>
      </c>
    </row>
    <row r="56" spans="1:3" x14ac:dyDescent="0.25">
      <c r="A56" s="136">
        <v>607578</v>
      </c>
      <c r="B56" s="118">
        <v>607578</v>
      </c>
      <c r="C56" s="118" t="s">
        <v>547</v>
      </c>
    </row>
    <row r="57" spans="1:3" x14ac:dyDescent="0.25">
      <c r="A57" s="136">
        <v>79469</v>
      </c>
      <c r="B57" s="118">
        <v>79469</v>
      </c>
      <c r="C57" s="118" t="s">
        <v>631</v>
      </c>
    </row>
    <row r="58" spans="1:3" x14ac:dyDescent="0.25">
      <c r="A58" s="136">
        <v>20706256</v>
      </c>
      <c r="B58" s="118">
        <v>20706256</v>
      </c>
      <c r="C58" s="118" t="s">
        <v>468</v>
      </c>
    </row>
    <row r="59" spans="1:3" x14ac:dyDescent="0.25">
      <c r="A59" s="136">
        <v>91941</v>
      </c>
      <c r="B59" s="118">
        <v>91941</v>
      </c>
      <c r="C59" s="118" t="s">
        <v>653</v>
      </c>
    </row>
    <row r="60" spans="1:3" x14ac:dyDescent="0.25">
      <c r="A60" s="136">
        <v>119904</v>
      </c>
      <c r="B60" s="118">
        <v>119904</v>
      </c>
      <c r="C60" s="118" t="s">
        <v>398</v>
      </c>
    </row>
    <row r="61" spans="1:3" x14ac:dyDescent="0.25">
      <c r="A61" s="136">
        <v>119937</v>
      </c>
      <c r="B61" s="118">
        <v>119937</v>
      </c>
      <c r="C61" s="118" t="s">
        <v>399</v>
      </c>
    </row>
    <row r="62" spans="1:3" x14ac:dyDescent="0.25">
      <c r="A62" s="136">
        <v>10215335</v>
      </c>
      <c r="B62" s="118">
        <v>10215335</v>
      </c>
      <c r="C62" s="118" t="s">
        <v>351</v>
      </c>
    </row>
    <row r="63" spans="1:3" x14ac:dyDescent="0.25">
      <c r="A63" s="136">
        <v>1589497</v>
      </c>
      <c r="B63" s="118">
        <v>1589497</v>
      </c>
      <c r="C63" s="118" t="s">
        <v>442</v>
      </c>
    </row>
    <row r="64" spans="1:3" x14ac:dyDescent="0.25">
      <c r="A64" s="136">
        <v>56495</v>
      </c>
      <c r="B64" s="118">
        <v>56495</v>
      </c>
      <c r="C64" s="118" t="s">
        <v>524</v>
      </c>
    </row>
    <row r="65" spans="1:3" x14ac:dyDescent="0.25">
      <c r="A65" s="136">
        <v>2050682</v>
      </c>
      <c r="B65" s="118">
        <v>2050682</v>
      </c>
      <c r="C65" s="118" t="s">
        <v>462</v>
      </c>
    </row>
    <row r="66" spans="1:3" x14ac:dyDescent="0.25">
      <c r="A66" s="136">
        <v>101144</v>
      </c>
      <c r="B66" s="118">
        <v>101144</v>
      </c>
      <c r="C66" s="118" t="s">
        <v>343</v>
      </c>
    </row>
    <row r="67" spans="1:3" x14ac:dyDescent="0.25">
      <c r="A67" s="136">
        <v>101779</v>
      </c>
      <c r="B67" s="118">
        <v>101779</v>
      </c>
      <c r="C67" s="118" t="s">
        <v>350</v>
      </c>
    </row>
    <row r="68" spans="1:3" x14ac:dyDescent="0.25">
      <c r="A68" s="136">
        <v>101688</v>
      </c>
      <c r="B68" s="118">
        <v>101688</v>
      </c>
      <c r="C68" s="118" t="s">
        <v>349</v>
      </c>
    </row>
    <row r="69" spans="1:3" x14ac:dyDescent="0.25">
      <c r="A69" s="136">
        <v>534521</v>
      </c>
      <c r="B69" s="118">
        <v>534521</v>
      </c>
      <c r="C69" s="118" t="s">
        <v>511</v>
      </c>
    </row>
    <row r="70" spans="1:3" x14ac:dyDescent="0.25">
      <c r="A70" s="136">
        <v>92671</v>
      </c>
      <c r="B70" s="118">
        <v>92671</v>
      </c>
      <c r="C70" s="118" t="s">
        <v>655</v>
      </c>
    </row>
    <row r="71" spans="1:3" x14ac:dyDescent="0.25">
      <c r="A71" s="136">
        <v>60117</v>
      </c>
      <c r="B71" s="118">
        <v>60117</v>
      </c>
      <c r="C71" s="118" t="s">
        <v>541</v>
      </c>
    </row>
    <row r="72" spans="1:3" x14ac:dyDescent="0.25">
      <c r="A72" s="136">
        <v>92933</v>
      </c>
      <c r="B72" s="118">
        <v>92933</v>
      </c>
      <c r="C72" s="118" t="s">
        <v>657</v>
      </c>
    </row>
    <row r="73" spans="1:3" x14ac:dyDescent="0.25">
      <c r="A73" s="136">
        <v>100027</v>
      </c>
      <c r="B73" s="118">
        <v>100027</v>
      </c>
      <c r="C73" s="118" t="s">
        <v>337</v>
      </c>
    </row>
    <row r="74" spans="1:3" x14ac:dyDescent="0.25">
      <c r="A74" s="136">
        <v>57835924</v>
      </c>
      <c r="B74" s="118">
        <v>57835924</v>
      </c>
      <c r="C74" s="118" t="s">
        <v>535</v>
      </c>
    </row>
    <row r="75" spans="1:3" x14ac:dyDescent="0.25">
      <c r="A75" s="136">
        <v>3697243</v>
      </c>
      <c r="B75" s="118">
        <v>3697243</v>
      </c>
      <c r="C75" s="118" t="s">
        <v>493</v>
      </c>
    </row>
    <row r="76" spans="1:3" x14ac:dyDescent="0.25">
      <c r="A76" s="136">
        <v>602879</v>
      </c>
      <c r="B76" s="118">
        <v>602879</v>
      </c>
      <c r="C76" s="118" t="s">
        <v>542</v>
      </c>
    </row>
    <row r="77" spans="1:3" x14ac:dyDescent="0.25">
      <c r="A77" s="136">
        <v>7496028</v>
      </c>
      <c r="B77" s="118">
        <v>7496028</v>
      </c>
      <c r="C77" s="118" t="s">
        <v>592</v>
      </c>
    </row>
    <row r="78" spans="1:3" x14ac:dyDescent="0.25">
      <c r="A78" s="136">
        <v>57976</v>
      </c>
      <c r="B78" s="118">
        <v>57976</v>
      </c>
      <c r="C78" s="118" t="s">
        <v>536</v>
      </c>
    </row>
    <row r="79" spans="1:3" x14ac:dyDescent="0.25">
      <c r="A79" s="136">
        <v>194592</v>
      </c>
      <c r="B79" s="118">
        <v>194592</v>
      </c>
      <c r="C79" s="118" t="s">
        <v>457</v>
      </c>
    </row>
    <row r="80" spans="1:3" x14ac:dyDescent="0.25">
      <c r="A80" s="136">
        <v>779022</v>
      </c>
      <c r="B80" s="118">
        <v>779022</v>
      </c>
      <c r="C80" s="118" t="s">
        <v>619</v>
      </c>
    </row>
    <row r="81" spans="1:3" x14ac:dyDescent="0.25">
      <c r="A81" s="136">
        <v>83329</v>
      </c>
      <c r="B81" s="118">
        <v>83329</v>
      </c>
      <c r="C81" s="118" t="s">
        <v>638</v>
      </c>
    </row>
    <row r="82" spans="1:3" x14ac:dyDescent="0.25">
      <c r="A82" s="136">
        <v>208968</v>
      </c>
      <c r="B82" s="118">
        <v>208968</v>
      </c>
      <c r="C82" s="118" t="s">
        <v>470</v>
      </c>
    </row>
    <row r="83" spans="1:3" x14ac:dyDescent="0.25">
      <c r="A83" s="136">
        <v>75070</v>
      </c>
      <c r="B83" s="118">
        <v>75070</v>
      </c>
      <c r="C83" s="118" t="s">
        <v>275</v>
      </c>
    </row>
    <row r="84" spans="1:3" x14ac:dyDescent="0.25">
      <c r="A84" s="136">
        <v>60355</v>
      </c>
      <c r="B84" s="118">
        <v>60355</v>
      </c>
      <c r="C84" s="118" t="s">
        <v>544</v>
      </c>
    </row>
    <row r="85" spans="1:3" x14ac:dyDescent="0.25">
      <c r="A85" s="136">
        <v>75058</v>
      </c>
      <c r="B85" s="118">
        <v>75058</v>
      </c>
      <c r="C85" s="118" t="s">
        <v>595</v>
      </c>
    </row>
    <row r="86" spans="1:3" x14ac:dyDescent="0.25">
      <c r="A86" s="136">
        <v>98862</v>
      </c>
      <c r="B86" s="118">
        <v>98862</v>
      </c>
      <c r="C86" s="118" t="s">
        <v>670</v>
      </c>
    </row>
    <row r="87" spans="1:3" x14ac:dyDescent="0.25">
      <c r="A87" s="136">
        <v>107028</v>
      </c>
      <c r="B87" s="118">
        <v>107028</v>
      </c>
      <c r="C87" s="118" t="s">
        <v>274</v>
      </c>
    </row>
    <row r="88" spans="1:3" x14ac:dyDescent="0.25">
      <c r="A88" s="136">
        <v>79061</v>
      </c>
      <c r="B88" s="118">
        <v>79061</v>
      </c>
      <c r="C88" s="118" t="s">
        <v>626</v>
      </c>
    </row>
    <row r="89" spans="1:3" x14ac:dyDescent="0.25">
      <c r="A89" s="136">
        <v>79107</v>
      </c>
      <c r="B89" s="118">
        <v>79107</v>
      </c>
      <c r="C89" s="118" t="s">
        <v>627</v>
      </c>
    </row>
    <row r="90" spans="1:3" x14ac:dyDescent="0.25">
      <c r="A90" s="136">
        <v>107131</v>
      </c>
      <c r="B90" s="118">
        <v>107131</v>
      </c>
      <c r="C90" s="118" t="s">
        <v>363</v>
      </c>
    </row>
    <row r="91" spans="1:3" x14ac:dyDescent="0.25">
      <c r="A91" s="136">
        <v>107051</v>
      </c>
      <c r="B91" s="118">
        <v>107051</v>
      </c>
      <c r="C91" s="118" t="s">
        <v>361</v>
      </c>
    </row>
    <row r="92" spans="1:3" x14ac:dyDescent="0.25">
      <c r="A92" s="136">
        <v>7664417</v>
      </c>
      <c r="B92" s="118" t="s">
        <v>681</v>
      </c>
      <c r="C92" s="118" t="s">
        <v>682</v>
      </c>
    </row>
    <row r="93" spans="1:3" x14ac:dyDescent="0.25">
      <c r="A93" s="136">
        <v>62533</v>
      </c>
      <c r="B93" s="118">
        <v>62533</v>
      </c>
      <c r="C93" s="118" t="s">
        <v>555</v>
      </c>
    </row>
    <row r="94" spans="1:3" x14ac:dyDescent="0.25">
      <c r="A94" s="136">
        <v>120127</v>
      </c>
      <c r="B94" s="118">
        <v>120127</v>
      </c>
      <c r="C94" s="118" t="s">
        <v>400</v>
      </c>
    </row>
    <row r="95" spans="1:3" x14ac:dyDescent="0.25">
      <c r="A95" s="136">
        <v>7440360</v>
      </c>
      <c r="B95" s="118">
        <v>7440360</v>
      </c>
      <c r="C95" s="118" t="s">
        <v>582</v>
      </c>
    </row>
    <row r="96" spans="1:3" x14ac:dyDescent="0.25">
      <c r="A96" s="136">
        <v>7440382</v>
      </c>
      <c r="B96" s="118">
        <v>7440382</v>
      </c>
      <c r="C96" s="118" t="s">
        <v>583</v>
      </c>
    </row>
    <row r="97" spans="1:3" x14ac:dyDescent="0.25">
      <c r="A97" s="136">
        <v>1332214</v>
      </c>
      <c r="B97" s="118">
        <v>1332214</v>
      </c>
      <c r="C97" s="118" t="s">
        <v>424</v>
      </c>
    </row>
    <row r="98" spans="1:3" x14ac:dyDescent="0.25">
      <c r="A98" s="136">
        <v>56553</v>
      </c>
      <c r="B98" s="118">
        <v>56553</v>
      </c>
      <c r="C98" s="118" t="s">
        <v>525</v>
      </c>
    </row>
    <row r="99" spans="1:3" x14ac:dyDescent="0.25">
      <c r="A99" s="136">
        <v>71432</v>
      </c>
      <c r="B99" s="118">
        <v>71432</v>
      </c>
      <c r="C99" s="118" t="s">
        <v>276</v>
      </c>
    </row>
    <row r="100" spans="1:3" x14ac:dyDescent="0.25">
      <c r="A100" s="136">
        <v>92875</v>
      </c>
      <c r="B100" s="118">
        <v>92875</v>
      </c>
      <c r="C100" s="118" t="s">
        <v>656</v>
      </c>
    </row>
    <row r="101" spans="1:3" x14ac:dyDescent="0.25">
      <c r="A101" s="136">
        <v>203338</v>
      </c>
      <c r="B101" s="118">
        <v>203338</v>
      </c>
      <c r="C101" s="118" t="s">
        <v>461</v>
      </c>
    </row>
    <row r="102" spans="1:3" x14ac:dyDescent="0.25">
      <c r="A102" s="136">
        <v>195197</v>
      </c>
      <c r="B102" s="118">
        <v>195197</v>
      </c>
      <c r="C102" s="118" t="s">
        <v>458</v>
      </c>
    </row>
    <row r="103" spans="1:3" x14ac:dyDescent="0.25">
      <c r="A103" s="136">
        <v>203123</v>
      </c>
      <c r="B103" s="118">
        <v>203123</v>
      </c>
      <c r="C103" s="118" t="s">
        <v>460</v>
      </c>
    </row>
    <row r="104" spans="1:3" x14ac:dyDescent="0.25">
      <c r="A104" s="136">
        <v>50328</v>
      </c>
      <c r="B104" s="118">
        <v>50328</v>
      </c>
      <c r="C104" s="118" t="s">
        <v>505</v>
      </c>
    </row>
    <row r="105" spans="1:3" x14ac:dyDescent="0.25">
      <c r="A105" s="136">
        <v>205992</v>
      </c>
      <c r="B105" s="118">
        <v>205992</v>
      </c>
      <c r="C105" s="118" t="s">
        <v>466</v>
      </c>
    </row>
    <row r="106" spans="1:3" x14ac:dyDescent="0.25">
      <c r="A106" s="136">
        <v>192972</v>
      </c>
      <c r="B106" s="118">
        <v>192972</v>
      </c>
      <c r="C106" s="118" t="s">
        <v>454</v>
      </c>
    </row>
    <row r="107" spans="1:3" x14ac:dyDescent="0.25">
      <c r="A107" s="136">
        <v>191242</v>
      </c>
      <c r="B107" s="118">
        <v>191242</v>
      </c>
      <c r="C107" s="118" t="s">
        <v>451</v>
      </c>
    </row>
    <row r="108" spans="1:3" x14ac:dyDescent="0.25">
      <c r="A108" s="136">
        <v>205823</v>
      </c>
      <c r="B108" s="118">
        <v>205823</v>
      </c>
      <c r="C108" s="118" t="s">
        <v>465</v>
      </c>
    </row>
    <row r="109" spans="1:3" x14ac:dyDescent="0.25">
      <c r="A109" s="136">
        <v>207089</v>
      </c>
      <c r="B109" s="118">
        <v>207089</v>
      </c>
      <c r="C109" s="118" t="s">
        <v>469</v>
      </c>
    </row>
    <row r="110" spans="1:3" x14ac:dyDescent="0.25">
      <c r="A110" s="136">
        <v>56832736</v>
      </c>
      <c r="B110" s="118">
        <v>56832736</v>
      </c>
      <c r="C110" s="118" t="s">
        <v>526</v>
      </c>
    </row>
    <row r="111" spans="1:3" x14ac:dyDescent="0.25">
      <c r="A111" s="136">
        <v>98077</v>
      </c>
      <c r="B111" s="118">
        <v>98077</v>
      </c>
      <c r="C111" s="118" t="s">
        <v>668</v>
      </c>
    </row>
    <row r="112" spans="1:3" x14ac:dyDescent="0.25">
      <c r="A112" s="136">
        <v>100447</v>
      </c>
      <c r="B112" s="118">
        <v>100447</v>
      </c>
      <c r="C112" s="118" t="s">
        <v>342</v>
      </c>
    </row>
    <row r="113" spans="1:3" x14ac:dyDescent="0.25">
      <c r="A113" s="136">
        <v>7440417</v>
      </c>
      <c r="B113" s="118">
        <v>7440417</v>
      </c>
      <c r="C113" s="118" t="s">
        <v>584</v>
      </c>
    </row>
    <row r="114" spans="1:3" x14ac:dyDescent="0.25">
      <c r="A114" s="136">
        <v>57578</v>
      </c>
      <c r="B114" s="118">
        <v>57578</v>
      </c>
      <c r="C114" s="118" t="s">
        <v>532</v>
      </c>
    </row>
    <row r="115" spans="1:3" x14ac:dyDescent="0.25">
      <c r="A115" s="136">
        <v>92524</v>
      </c>
      <c r="B115" s="118">
        <v>92524</v>
      </c>
      <c r="C115" s="118" t="s">
        <v>654</v>
      </c>
    </row>
    <row r="116" spans="1:3" x14ac:dyDescent="0.25">
      <c r="A116" s="136">
        <v>117817</v>
      </c>
      <c r="B116" s="118">
        <v>117817</v>
      </c>
      <c r="C116" s="118" t="s">
        <v>396</v>
      </c>
    </row>
    <row r="117" spans="1:3" x14ac:dyDescent="0.25">
      <c r="A117" s="136">
        <v>542881</v>
      </c>
      <c r="B117" s="118">
        <v>542881</v>
      </c>
      <c r="C117" s="118" t="s">
        <v>518</v>
      </c>
    </row>
    <row r="118" spans="1:3" x14ac:dyDescent="0.25">
      <c r="A118" s="136">
        <v>75252</v>
      </c>
      <c r="B118" s="118">
        <v>75252</v>
      </c>
      <c r="C118" s="118" t="s">
        <v>599</v>
      </c>
    </row>
    <row r="119" spans="1:3" x14ac:dyDescent="0.25">
      <c r="A119" s="136">
        <v>124174</v>
      </c>
      <c r="B119" s="118">
        <v>124174</v>
      </c>
      <c r="C119" s="118" t="s">
        <v>413</v>
      </c>
    </row>
    <row r="120" spans="1:3" x14ac:dyDescent="0.25">
      <c r="A120" s="136">
        <v>7440439</v>
      </c>
      <c r="B120" s="118">
        <v>7440439</v>
      </c>
      <c r="C120" s="118" t="s">
        <v>278</v>
      </c>
    </row>
    <row r="121" spans="1:3" x14ac:dyDescent="0.25">
      <c r="A121" s="136">
        <v>156627</v>
      </c>
      <c r="B121" s="118">
        <v>156627</v>
      </c>
      <c r="C121" s="118" t="s">
        <v>440</v>
      </c>
    </row>
    <row r="122" spans="1:3" x14ac:dyDescent="0.25">
      <c r="A122" s="136">
        <v>133062</v>
      </c>
      <c r="B122" s="118">
        <v>133062</v>
      </c>
      <c r="C122" s="118" t="s">
        <v>423</v>
      </c>
    </row>
    <row r="123" spans="1:3" x14ac:dyDescent="0.25">
      <c r="A123" s="136">
        <v>63252</v>
      </c>
      <c r="B123" s="118">
        <v>63252</v>
      </c>
      <c r="C123" s="118" t="s">
        <v>560</v>
      </c>
    </row>
    <row r="124" spans="1:3" x14ac:dyDescent="0.25">
      <c r="A124" s="136">
        <v>86748</v>
      </c>
      <c r="B124" s="118">
        <v>86748</v>
      </c>
      <c r="C124" s="118" t="s">
        <v>643</v>
      </c>
    </row>
    <row r="125" spans="1:3" x14ac:dyDescent="0.25">
      <c r="A125" s="136">
        <v>112152</v>
      </c>
      <c r="B125" s="118">
        <v>112152</v>
      </c>
      <c r="C125" s="118" t="s">
        <v>386</v>
      </c>
    </row>
    <row r="126" spans="1:3" x14ac:dyDescent="0.25">
      <c r="A126" s="136">
        <v>124389</v>
      </c>
      <c r="B126" s="118" t="s">
        <v>675</v>
      </c>
      <c r="C126" s="118" t="s">
        <v>676</v>
      </c>
    </row>
    <row r="127" spans="1:3" x14ac:dyDescent="0.25">
      <c r="A127" s="136">
        <v>75150</v>
      </c>
      <c r="B127" s="118">
        <v>75150</v>
      </c>
      <c r="C127" s="118" t="s">
        <v>597</v>
      </c>
    </row>
    <row r="128" spans="1:3" x14ac:dyDescent="0.25">
      <c r="A128" s="136">
        <v>630080</v>
      </c>
      <c r="B128" s="118" t="s">
        <v>271</v>
      </c>
      <c r="C128" s="118" t="s">
        <v>674</v>
      </c>
    </row>
    <row r="129" spans="1:3" x14ac:dyDescent="0.25">
      <c r="A129" s="136">
        <v>56235</v>
      </c>
      <c r="B129" s="118">
        <v>56235</v>
      </c>
      <c r="C129" s="118" t="s">
        <v>522</v>
      </c>
    </row>
    <row r="130" spans="1:3" x14ac:dyDescent="0.25">
      <c r="A130" s="136">
        <v>463581</v>
      </c>
      <c r="B130" s="118">
        <v>463581</v>
      </c>
      <c r="C130" s="118" t="s">
        <v>504</v>
      </c>
    </row>
    <row r="131" spans="1:3" x14ac:dyDescent="0.25">
      <c r="A131" s="136">
        <v>120809</v>
      </c>
      <c r="B131" s="118">
        <v>120809</v>
      </c>
      <c r="C131" s="118" t="s">
        <v>403</v>
      </c>
    </row>
    <row r="132" spans="1:3" x14ac:dyDescent="0.25">
      <c r="A132" s="136">
        <v>111159</v>
      </c>
      <c r="B132" s="118">
        <v>111159</v>
      </c>
      <c r="C132" s="118" t="s">
        <v>378</v>
      </c>
    </row>
    <row r="133" spans="1:3" x14ac:dyDescent="0.25">
      <c r="A133" s="136">
        <v>110805</v>
      </c>
      <c r="B133" s="118">
        <v>110805</v>
      </c>
      <c r="C133" s="118" t="s">
        <v>376</v>
      </c>
    </row>
    <row r="134" spans="1:3" x14ac:dyDescent="0.25">
      <c r="A134" s="136"/>
      <c r="B134" s="118">
        <v>608</v>
      </c>
      <c r="C134" s="118" t="s">
        <v>548</v>
      </c>
    </row>
    <row r="135" spans="1:3" x14ac:dyDescent="0.25">
      <c r="A135" s="136">
        <v>133904</v>
      </c>
      <c r="B135" s="118">
        <v>133904</v>
      </c>
      <c r="C135" s="118" t="s">
        <v>427</v>
      </c>
    </row>
    <row r="136" spans="1:3" x14ac:dyDescent="0.25">
      <c r="A136" s="136">
        <v>57749</v>
      </c>
      <c r="B136" s="118">
        <v>57749</v>
      </c>
      <c r="C136" s="118" t="s">
        <v>534</v>
      </c>
    </row>
    <row r="137" spans="1:3" x14ac:dyDescent="0.25">
      <c r="A137" s="136">
        <v>7782505</v>
      </c>
      <c r="B137" s="118">
        <v>7782505</v>
      </c>
      <c r="C137" s="118" t="s">
        <v>617</v>
      </c>
    </row>
    <row r="138" spans="1:3" x14ac:dyDescent="0.25">
      <c r="A138" s="136">
        <v>79118</v>
      </c>
      <c r="B138" s="118">
        <v>79118</v>
      </c>
      <c r="C138" s="118" t="s">
        <v>628</v>
      </c>
    </row>
    <row r="139" spans="1:3" x14ac:dyDescent="0.25">
      <c r="A139" s="136">
        <v>108907</v>
      </c>
      <c r="B139" s="118">
        <v>108907</v>
      </c>
      <c r="C139" s="118" t="s">
        <v>371</v>
      </c>
    </row>
    <row r="140" spans="1:3" x14ac:dyDescent="0.25">
      <c r="A140" s="136">
        <v>510156</v>
      </c>
      <c r="B140" s="118">
        <v>510156</v>
      </c>
      <c r="C140" s="118" t="s">
        <v>506</v>
      </c>
    </row>
    <row r="141" spans="1:3" x14ac:dyDescent="0.25">
      <c r="A141" s="136">
        <v>67663</v>
      </c>
      <c r="B141" s="118">
        <v>67663</v>
      </c>
      <c r="C141" s="118" t="s">
        <v>566</v>
      </c>
    </row>
    <row r="142" spans="1:3" x14ac:dyDescent="0.25">
      <c r="A142" s="136">
        <v>107302</v>
      </c>
      <c r="B142" s="118">
        <v>107302</v>
      </c>
      <c r="C142" s="118" t="s">
        <v>365</v>
      </c>
    </row>
    <row r="143" spans="1:3" x14ac:dyDescent="0.25">
      <c r="A143" s="136">
        <v>126998</v>
      </c>
      <c r="B143" s="118">
        <v>126998</v>
      </c>
      <c r="C143" s="118" t="s">
        <v>414</v>
      </c>
    </row>
    <row r="144" spans="1:3" x14ac:dyDescent="0.25">
      <c r="A144" s="136">
        <v>7738945</v>
      </c>
      <c r="B144" s="118">
        <v>7738945</v>
      </c>
      <c r="C144" s="118" t="s">
        <v>613</v>
      </c>
    </row>
    <row r="145" spans="1:3" x14ac:dyDescent="0.25">
      <c r="A145" s="136">
        <v>7440473</v>
      </c>
      <c r="B145" s="118">
        <v>7440473</v>
      </c>
      <c r="C145" s="118" t="s">
        <v>585</v>
      </c>
    </row>
    <row r="146" spans="1:3" x14ac:dyDescent="0.25">
      <c r="A146" s="136">
        <v>18540299</v>
      </c>
      <c r="B146" s="118">
        <v>18540299</v>
      </c>
      <c r="C146" s="118" t="s">
        <v>488</v>
      </c>
    </row>
    <row r="147" spans="1:3" x14ac:dyDescent="0.25">
      <c r="A147" s="136">
        <v>16065831</v>
      </c>
      <c r="B147" s="118">
        <v>16065831</v>
      </c>
      <c r="C147" s="118" t="s">
        <v>443</v>
      </c>
    </row>
    <row r="148" spans="1:3" x14ac:dyDescent="0.25">
      <c r="A148" s="136">
        <v>1333820</v>
      </c>
      <c r="B148" s="118">
        <v>1333820</v>
      </c>
      <c r="C148" s="118" t="s">
        <v>425</v>
      </c>
    </row>
    <row r="149" spans="1:3" x14ac:dyDescent="0.25">
      <c r="A149" s="136">
        <v>218019</v>
      </c>
      <c r="B149" s="118">
        <v>218019</v>
      </c>
      <c r="C149" s="118" t="s">
        <v>471</v>
      </c>
    </row>
    <row r="150" spans="1:3" x14ac:dyDescent="0.25">
      <c r="A150" s="136">
        <v>8007452</v>
      </c>
      <c r="B150" s="118">
        <v>8007452</v>
      </c>
      <c r="C150" s="118" t="s">
        <v>633</v>
      </c>
    </row>
    <row r="151" spans="1:3" x14ac:dyDescent="0.25">
      <c r="A151" s="136">
        <v>7440484</v>
      </c>
      <c r="B151" s="118">
        <v>7440484</v>
      </c>
      <c r="C151" s="118" t="s">
        <v>586</v>
      </c>
    </row>
    <row r="152" spans="1:3" x14ac:dyDescent="0.25">
      <c r="A152" s="136"/>
      <c r="B152" s="118">
        <v>140</v>
      </c>
      <c r="C152" s="118" t="s">
        <v>431</v>
      </c>
    </row>
    <row r="153" spans="1:3" x14ac:dyDescent="0.25">
      <c r="A153" s="136">
        <v>1319773</v>
      </c>
      <c r="B153" s="118">
        <v>1319773</v>
      </c>
      <c r="C153" s="118" t="s">
        <v>420</v>
      </c>
    </row>
    <row r="154" spans="1:3" x14ac:dyDescent="0.25">
      <c r="A154" s="136">
        <v>98828</v>
      </c>
      <c r="B154" s="118">
        <v>98828</v>
      </c>
      <c r="C154" s="118" t="s">
        <v>669</v>
      </c>
    </row>
    <row r="155" spans="1:3" x14ac:dyDescent="0.25">
      <c r="A155" s="136">
        <v>57125</v>
      </c>
      <c r="B155" s="118">
        <v>57125</v>
      </c>
      <c r="C155" s="118" t="s">
        <v>530</v>
      </c>
    </row>
    <row r="156" spans="1:3" x14ac:dyDescent="0.25">
      <c r="A156" s="136">
        <v>72559</v>
      </c>
      <c r="B156" s="118">
        <v>72559</v>
      </c>
      <c r="C156" s="118" t="s">
        <v>576</v>
      </c>
    </row>
    <row r="157" spans="1:3" x14ac:dyDescent="0.25">
      <c r="A157" s="136">
        <v>2051243</v>
      </c>
      <c r="B157" s="118">
        <v>2051243</v>
      </c>
      <c r="C157" s="118" t="s">
        <v>463</v>
      </c>
    </row>
    <row r="158" spans="1:3" x14ac:dyDescent="0.25">
      <c r="A158" s="136">
        <v>16672392</v>
      </c>
      <c r="B158" s="118">
        <v>16672392</v>
      </c>
      <c r="C158" s="118" t="s">
        <v>445</v>
      </c>
    </row>
    <row r="159" spans="1:3" x14ac:dyDescent="0.25">
      <c r="A159" s="136">
        <v>334883</v>
      </c>
      <c r="B159" s="118">
        <v>334883</v>
      </c>
      <c r="C159" s="118" t="s">
        <v>491</v>
      </c>
    </row>
    <row r="160" spans="1:3" x14ac:dyDescent="0.25">
      <c r="A160" s="136">
        <v>226368</v>
      </c>
      <c r="B160" s="118">
        <v>226368</v>
      </c>
      <c r="C160" s="118" t="s">
        <v>473</v>
      </c>
    </row>
    <row r="161" spans="1:3" x14ac:dyDescent="0.25">
      <c r="A161" s="136">
        <v>192654</v>
      </c>
      <c r="B161" s="118">
        <v>192654</v>
      </c>
      <c r="C161" s="118" t="s">
        <v>453</v>
      </c>
    </row>
    <row r="162" spans="1:3" x14ac:dyDescent="0.25">
      <c r="A162" s="136">
        <v>53703</v>
      </c>
      <c r="B162" s="118">
        <v>53703</v>
      </c>
      <c r="C162" s="118" t="s">
        <v>512</v>
      </c>
    </row>
    <row r="163" spans="1:3" x14ac:dyDescent="0.25">
      <c r="A163" s="136">
        <v>189640</v>
      </c>
      <c r="B163" s="118">
        <v>189640</v>
      </c>
      <c r="C163" s="118" t="s">
        <v>450</v>
      </c>
    </row>
    <row r="164" spans="1:3" x14ac:dyDescent="0.25">
      <c r="A164" s="136">
        <v>189559</v>
      </c>
      <c r="B164" s="118">
        <v>189559</v>
      </c>
      <c r="C164" s="118" t="s">
        <v>449</v>
      </c>
    </row>
    <row r="165" spans="1:3" x14ac:dyDescent="0.25">
      <c r="A165" s="136">
        <v>224420</v>
      </c>
      <c r="B165" s="118">
        <v>224420</v>
      </c>
      <c r="C165" s="118" t="s">
        <v>472</v>
      </c>
    </row>
    <row r="166" spans="1:3" x14ac:dyDescent="0.25">
      <c r="A166" s="136">
        <v>191300</v>
      </c>
      <c r="B166" s="118">
        <v>191300</v>
      </c>
      <c r="C166" s="118" t="s">
        <v>452</v>
      </c>
    </row>
    <row r="167" spans="1:3" x14ac:dyDescent="0.25">
      <c r="A167" s="136">
        <v>132649</v>
      </c>
      <c r="B167" s="118">
        <v>132649</v>
      </c>
      <c r="C167" s="118" t="s">
        <v>421</v>
      </c>
    </row>
    <row r="168" spans="1:3" x14ac:dyDescent="0.25">
      <c r="A168" s="136">
        <v>84742</v>
      </c>
      <c r="B168" s="118">
        <v>84742</v>
      </c>
      <c r="C168" s="118" t="s">
        <v>639</v>
      </c>
    </row>
    <row r="169" spans="1:3" x14ac:dyDescent="0.25">
      <c r="A169" s="136">
        <v>111444</v>
      </c>
      <c r="B169" s="118">
        <v>111444</v>
      </c>
      <c r="C169" s="118" t="s">
        <v>380</v>
      </c>
    </row>
    <row r="170" spans="1:3" x14ac:dyDescent="0.25">
      <c r="A170" s="136">
        <v>62737</v>
      </c>
      <c r="B170" s="118">
        <v>62737</v>
      </c>
      <c r="C170" s="118" t="s">
        <v>556</v>
      </c>
    </row>
    <row r="171" spans="1:3" x14ac:dyDescent="0.25">
      <c r="A171" s="136">
        <v>111422</v>
      </c>
      <c r="B171" s="118">
        <v>111422</v>
      </c>
      <c r="C171" s="118" t="s">
        <v>379</v>
      </c>
    </row>
    <row r="172" spans="1:3" x14ac:dyDescent="0.25">
      <c r="A172" s="136">
        <v>64675</v>
      </c>
      <c r="B172" s="118">
        <v>64675</v>
      </c>
      <c r="C172" s="118" t="s">
        <v>561</v>
      </c>
    </row>
    <row r="173" spans="1:3" x14ac:dyDescent="0.25">
      <c r="A173" s="136">
        <v>120558</v>
      </c>
      <c r="B173" s="118">
        <v>120558</v>
      </c>
      <c r="C173" s="118" t="s">
        <v>402</v>
      </c>
    </row>
    <row r="174" spans="1:3" x14ac:dyDescent="0.25">
      <c r="A174" s="136">
        <v>112367</v>
      </c>
      <c r="B174" s="118">
        <v>112367</v>
      </c>
      <c r="C174" s="118" t="s">
        <v>391</v>
      </c>
    </row>
    <row r="175" spans="1:3" x14ac:dyDescent="0.25">
      <c r="A175" s="136">
        <v>4206615</v>
      </c>
      <c r="B175" s="118">
        <v>4206615</v>
      </c>
      <c r="C175" s="118" t="s">
        <v>500</v>
      </c>
    </row>
    <row r="176" spans="1:3" x14ac:dyDescent="0.25">
      <c r="A176" s="136">
        <v>111966</v>
      </c>
      <c r="B176" s="118">
        <v>111966</v>
      </c>
      <c r="C176" s="118" t="s">
        <v>383</v>
      </c>
    </row>
    <row r="177" spans="1:3" x14ac:dyDescent="0.25">
      <c r="A177" s="136">
        <v>693210</v>
      </c>
      <c r="B177" s="118">
        <v>693210</v>
      </c>
      <c r="C177" s="118" t="s">
        <v>571</v>
      </c>
    </row>
    <row r="178" spans="1:3" x14ac:dyDescent="0.25">
      <c r="A178" s="136">
        <v>764998</v>
      </c>
      <c r="B178" s="118">
        <v>764998</v>
      </c>
      <c r="C178" s="118" t="s">
        <v>610</v>
      </c>
    </row>
    <row r="179" spans="1:3" x14ac:dyDescent="0.25">
      <c r="A179" s="136">
        <v>1002671</v>
      </c>
      <c r="B179" s="118">
        <v>1002671</v>
      </c>
      <c r="C179" s="118" t="s">
        <v>338</v>
      </c>
    </row>
    <row r="180" spans="1:3" x14ac:dyDescent="0.25">
      <c r="A180" s="136">
        <v>10143530</v>
      </c>
      <c r="B180" s="118">
        <v>10143530</v>
      </c>
      <c r="C180" s="118" t="s">
        <v>346</v>
      </c>
    </row>
    <row r="181" spans="1:3" x14ac:dyDescent="0.25">
      <c r="A181" s="136">
        <v>10143541</v>
      </c>
      <c r="B181" s="118">
        <v>10143541</v>
      </c>
      <c r="C181" s="118" t="s">
        <v>347</v>
      </c>
    </row>
    <row r="182" spans="1:3" x14ac:dyDescent="0.25">
      <c r="A182" s="136">
        <v>112345</v>
      </c>
      <c r="B182" s="118">
        <v>112345</v>
      </c>
      <c r="C182" s="118" t="s">
        <v>389</v>
      </c>
    </row>
    <row r="183" spans="1:3" x14ac:dyDescent="0.25">
      <c r="A183" s="136">
        <v>111900</v>
      </c>
      <c r="B183" s="118">
        <v>111900</v>
      </c>
      <c r="C183" s="118" t="s">
        <v>382</v>
      </c>
    </row>
    <row r="184" spans="1:3" x14ac:dyDescent="0.25">
      <c r="A184" s="136">
        <v>18912806</v>
      </c>
      <c r="B184" s="118">
        <v>18912806</v>
      </c>
      <c r="C184" s="118" t="s">
        <v>448</v>
      </c>
    </row>
    <row r="185" spans="1:3" x14ac:dyDescent="0.25">
      <c r="A185" s="136">
        <v>111773</v>
      </c>
      <c r="B185" s="118">
        <v>111773</v>
      </c>
      <c r="C185" s="118" t="s">
        <v>381</v>
      </c>
    </row>
    <row r="186" spans="1:3" x14ac:dyDescent="0.25">
      <c r="A186" s="136">
        <v>929373</v>
      </c>
      <c r="B186" s="118">
        <v>929373</v>
      </c>
      <c r="C186" s="118" t="s">
        <v>658</v>
      </c>
    </row>
    <row r="187" spans="1:3" x14ac:dyDescent="0.25">
      <c r="A187" s="136">
        <v>10143563</v>
      </c>
      <c r="B187" s="118">
        <v>10143563</v>
      </c>
      <c r="C187" s="118" t="s">
        <v>348</v>
      </c>
    </row>
    <row r="188" spans="1:3" x14ac:dyDescent="0.25">
      <c r="A188" s="136">
        <v>131113</v>
      </c>
      <c r="B188" s="118">
        <v>131113</v>
      </c>
      <c r="C188" s="118" t="s">
        <v>418</v>
      </c>
    </row>
    <row r="189" spans="1:3" x14ac:dyDescent="0.25">
      <c r="A189" s="136">
        <v>77781</v>
      </c>
      <c r="B189" s="118">
        <v>77781</v>
      </c>
      <c r="C189" s="118" t="s">
        <v>615</v>
      </c>
    </row>
    <row r="190" spans="1:3" x14ac:dyDescent="0.25">
      <c r="A190" s="136">
        <v>79447</v>
      </c>
      <c r="B190" s="118">
        <v>79447</v>
      </c>
      <c r="C190" s="118" t="s">
        <v>630</v>
      </c>
    </row>
    <row r="191" spans="1:3" x14ac:dyDescent="0.25">
      <c r="A191" s="136"/>
      <c r="B191" s="118">
        <v>628</v>
      </c>
      <c r="C191" s="118" t="s">
        <v>558</v>
      </c>
    </row>
    <row r="192" spans="1:3" x14ac:dyDescent="0.25">
      <c r="A192" s="136">
        <v>106898</v>
      </c>
      <c r="B192" s="118">
        <v>106898</v>
      </c>
      <c r="C192" s="118" t="s">
        <v>358</v>
      </c>
    </row>
    <row r="193" spans="1:3" x14ac:dyDescent="0.25">
      <c r="A193" s="136">
        <v>112505</v>
      </c>
      <c r="B193" s="118">
        <v>112505</v>
      </c>
      <c r="C193" s="118" t="s">
        <v>393</v>
      </c>
    </row>
    <row r="194" spans="1:3" x14ac:dyDescent="0.25">
      <c r="A194" s="136">
        <v>140885</v>
      </c>
      <c r="B194" s="118">
        <v>140885</v>
      </c>
      <c r="C194" s="118" t="s">
        <v>433</v>
      </c>
    </row>
    <row r="195" spans="1:3" x14ac:dyDescent="0.25">
      <c r="A195" s="136">
        <v>100414</v>
      </c>
      <c r="B195" s="118">
        <v>100414</v>
      </c>
      <c r="C195" s="118" t="s">
        <v>339</v>
      </c>
    </row>
    <row r="196" spans="1:3" x14ac:dyDescent="0.25">
      <c r="A196" s="136">
        <v>51796</v>
      </c>
      <c r="B196" s="118">
        <v>51796</v>
      </c>
      <c r="C196" s="118" t="s">
        <v>509</v>
      </c>
    </row>
    <row r="197" spans="1:3" x14ac:dyDescent="0.25">
      <c r="A197" s="136">
        <v>75003</v>
      </c>
      <c r="B197" s="118">
        <v>75003</v>
      </c>
      <c r="C197" s="118" t="s">
        <v>593</v>
      </c>
    </row>
    <row r="198" spans="1:3" x14ac:dyDescent="0.25">
      <c r="A198" s="136">
        <v>106934</v>
      </c>
      <c r="B198" s="118">
        <v>106934</v>
      </c>
      <c r="C198" s="118" t="s">
        <v>359</v>
      </c>
    </row>
    <row r="199" spans="1:3" x14ac:dyDescent="0.25">
      <c r="A199" s="136">
        <v>107062</v>
      </c>
      <c r="B199" s="118">
        <v>107062</v>
      </c>
      <c r="C199" s="118" t="s">
        <v>362</v>
      </c>
    </row>
    <row r="200" spans="1:3" x14ac:dyDescent="0.25">
      <c r="A200" s="136">
        <v>107211</v>
      </c>
      <c r="B200" s="118">
        <v>107211</v>
      </c>
      <c r="C200" s="118" t="s">
        <v>364</v>
      </c>
    </row>
    <row r="201" spans="1:3" x14ac:dyDescent="0.25">
      <c r="A201" s="136">
        <v>3775857</v>
      </c>
      <c r="B201" s="118">
        <v>3775857</v>
      </c>
      <c r="C201" s="118" t="s">
        <v>494</v>
      </c>
    </row>
    <row r="202" spans="1:3" x14ac:dyDescent="0.25">
      <c r="A202" s="136">
        <v>7529273</v>
      </c>
      <c r="B202" s="118">
        <v>7529273</v>
      </c>
      <c r="C202" s="118" t="s">
        <v>600</v>
      </c>
    </row>
    <row r="203" spans="1:3" x14ac:dyDescent="0.25">
      <c r="A203" s="136">
        <v>629141</v>
      </c>
      <c r="B203" s="118">
        <v>629141</v>
      </c>
      <c r="C203" s="118" t="s">
        <v>559</v>
      </c>
    </row>
    <row r="204" spans="1:3" x14ac:dyDescent="0.25">
      <c r="A204" s="136">
        <v>109864</v>
      </c>
      <c r="B204" s="118">
        <v>109864</v>
      </c>
      <c r="C204" s="118" t="s">
        <v>373</v>
      </c>
    </row>
    <row r="205" spans="1:3" x14ac:dyDescent="0.25">
      <c r="A205" s="136">
        <v>622082</v>
      </c>
      <c r="B205" s="118">
        <v>622082</v>
      </c>
      <c r="C205" s="118" t="s">
        <v>553</v>
      </c>
    </row>
    <row r="206" spans="1:3" x14ac:dyDescent="0.25">
      <c r="A206" s="136">
        <v>110496</v>
      </c>
      <c r="B206" s="118">
        <v>110496</v>
      </c>
      <c r="C206" s="118" t="s">
        <v>374</v>
      </c>
    </row>
    <row r="207" spans="1:3" x14ac:dyDescent="0.25">
      <c r="A207" s="136">
        <v>7795917</v>
      </c>
      <c r="B207" s="118">
        <v>7795917</v>
      </c>
      <c r="C207" s="118" t="s">
        <v>620</v>
      </c>
    </row>
    <row r="208" spans="1:3" x14ac:dyDescent="0.25">
      <c r="A208" s="136">
        <v>764487</v>
      </c>
      <c r="B208" s="118">
        <v>764487</v>
      </c>
      <c r="C208" s="118" t="s">
        <v>608</v>
      </c>
    </row>
    <row r="209" spans="1:3" x14ac:dyDescent="0.25">
      <c r="A209" s="136">
        <v>75218</v>
      </c>
      <c r="B209" s="118">
        <v>75218</v>
      </c>
      <c r="C209" s="118" t="s">
        <v>598</v>
      </c>
    </row>
    <row r="210" spans="1:3" x14ac:dyDescent="0.25">
      <c r="A210" s="136">
        <v>96457</v>
      </c>
      <c r="B210" s="118">
        <v>96457</v>
      </c>
      <c r="C210" s="118" t="s">
        <v>667</v>
      </c>
    </row>
    <row r="211" spans="1:3" x14ac:dyDescent="0.25">
      <c r="A211" s="136">
        <v>10137969</v>
      </c>
      <c r="B211" s="118">
        <v>10137969</v>
      </c>
      <c r="C211" s="118" t="s">
        <v>344</v>
      </c>
    </row>
    <row r="212" spans="1:3" x14ac:dyDescent="0.25">
      <c r="A212" s="136">
        <v>23495127</v>
      </c>
      <c r="B212" s="118">
        <v>23495127</v>
      </c>
      <c r="C212" s="118" t="s">
        <v>475</v>
      </c>
    </row>
    <row r="213" spans="1:3" x14ac:dyDescent="0.25">
      <c r="A213" s="136">
        <v>10137981</v>
      </c>
      <c r="B213" s="118">
        <v>10137981</v>
      </c>
      <c r="C213" s="118" t="s">
        <v>345</v>
      </c>
    </row>
    <row r="214" spans="1:3" x14ac:dyDescent="0.25">
      <c r="A214" s="136">
        <v>151564</v>
      </c>
      <c r="B214" s="118">
        <v>151564</v>
      </c>
      <c r="C214" s="118" t="s">
        <v>439</v>
      </c>
    </row>
    <row r="215" spans="1:3" x14ac:dyDescent="0.25">
      <c r="A215" s="136">
        <v>75343</v>
      </c>
      <c r="B215" s="118">
        <v>75343</v>
      </c>
      <c r="C215" s="118" t="s">
        <v>601</v>
      </c>
    </row>
    <row r="216" spans="1:3" x14ac:dyDescent="0.25">
      <c r="A216" s="136"/>
      <c r="B216" s="118">
        <v>284</v>
      </c>
      <c r="C216" s="118" t="s">
        <v>485</v>
      </c>
    </row>
    <row r="217" spans="1:3" x14ac:dyDescent="0.25">
      <c r="A217" s="136"/>
      <c r="B217" s="118">
        <v>383</v>
      </c>
      <c r="C217" s="118" t="s">
        <v>495</v>
      </c>
    </row>
    <row r="218" spans="1:3" x14ac:dyDescent="0.25">
      <c r="A218" s="136">
        <v>206440</v>
      </c>
      <c r="B218" s="118">
        <v>206440</v>
      </c>
      <c r="C218" s="118" t="s">
        <v>467</v>
      </c>
    </row>
    <row r="219" spans="1:3" x14ac:dyDescent="0.25">
      <c r="A219" s="136">
        <v>86737</v>
      </c>
      <c r="B219" s="118">
        <v>86737</v>
      </c>
      <c r="C219" s="118" t="s">
        <v>642</v>
      </c>
    </row>
    <row r="220" spans="1:3" x14ac:dyDescent="0.25">
      <c r="A220" s="136">
        <v>50000</v>
      </c>
      <c r="B220" s="118">
        <v>50000</v>
      </c>
      <c r="C220" s="118" t="s">
        <v>273</v>
      </c>
    </row>
    <row r="221" spans="1:3" x14ac:dyDescent="0.25">
      <c r="A221" s="136"/>
      <c r="B221" s="118">
        <v>613</v>
      </c>
      <c r="C221" s="118" t="s">
        <v>550</v>
      </c>
    </row>
    <row r="222" spans="1:3" x14ac:dyDescent="0.25">
      <c r="A222" s="136"/>
      <c r="B222" s="118">
        <v>171</v>
      </c>
      <c r="C222" s="118" t="s">
        <v>446</v>
      </c>
    </row>
    <row r="223" spans="1:3" x14ac:dyDescent="0.25">
      <c r="A223" s="136">
        <v>76448</v>
      </c>
      <c r="B223" s="118">
        <v>76448</v>
      </c>
      <c r="C223" s="118" t="s">
        <v>607</v>
      </c>
    </row>
    <row r="224" spans="1:3" x14ac:dyDescent="0.25">
      <c r="A224" s="136">
        <v>28655712</v>
      </c>
      <c r="B224" s="118">
        <v>28655712</v>
      </c>
      <c r="C224" s="118" t="s">
        <v>486</v>
      </c>
    </row>
    <row r="225" spans="1:3" x14ac:dyDescent="0.25">
      <c r="A225" s="136">
        <v>118741</v>
      </c>
      <c r="B225" s="118">
        <v>118741</v>
      </c>
      <c r="C225" s="118" t="s">
        <v>397</v>
      </c>
    </row>
    <row r="226" spans="1:3" x14ac:dyDescent="0.25">
      <c r="A226" s="136">
        <v>26601649</v>
      </c>
      <c r="B226" s="118">
        <v>26601649</v>
      </c>
      <c r="C226" s="118" t="s">
        <v>480</v>
      </c>
    </row>
    <row r="227" spans="1:3" x14ac:dyDescent="0.25">
      <c r="A227" s="136">
        <v>87683</v>
      </c>
      <c r="B227" s="118">
        <v>87683</v>
      </c>
      <c r="C227" s="118" t="s">
        <v>644</v>
      </c>
    </row>
    <row r="228" spans="1:3" x14ac:dyDescent="0.25">
      <c r="A228" s="136">
        <v>77474</v>
      </c>
      <c r="B228" s="118">
        <v>77474</v>
      </c>
      <c r="C228" s="118" t="s">
        <v>614</v>
      </c>
    </row>
    <row r="229" spans="1:3" x14ac:dyDescent="0.25">
      <c r="A229" s="136">
        <v>67721</v>
      </c>
      <c r="B229" s="118">
        <v>67721</v>
      </c>
      <c r="C229" s="118" t="s">
        <v>567</v>
      </c>
    </row>
    <row r="230" spans="1:3" x14ac:dyDescent="0.25">
      <c r="A230" s="136">
        <v>822060</v>
      </c>
      <c r="B230" s="118">
        <v>822060</v>
      </c>
      <c r="C230" s="118" t="s">
        <v>635</v>
      </c>
    </row>
    <row r="231" spans="1:3" x14ac:dyDescent="0.25">
      <c r="A231" s="136">
        <v>680319</v>
      </c>
      <c r="B231" s="118">
        <v>680319</v>
      </c>
      <c r="C231" s="118" t="s">
        <v>568</v>
      </c>
    </row>
    <row r="232" spans="1:3" x14ac:dyDescent="0.25">
      <c r="A232" s="136">
        <v>110543</v>
      </c>
      <c r="B232" s="118">
        <v>110543</v>
      </c>
      <c r="C232" s="118" t="s">
        <v>279</v>
      </c>
    </row>
    <row r="233" spans="1:3" x14ac:dyDescent="0.25">
      <c r="A233" s="136">
        <v>302012</v>
      </c>
      <c r="B233" s="118">
        <v>302012</v>
      </c>
      <c r="C233" s="118" t="s">
        <v>487</v>
      </c>
    </row>
    <row r="234" spans="1:3" x14ac:dyDescent="0.25">
      <c r="A234" s="136">
        <v>7647010</v>
      </c>
      <c r="B234" s="118">
        <v>7647010</v>
      </c>
      <c r="C234" s="118" t="s">
        <v>609</v>
      </c>
    </row>
    <row r="235" spans="1:3" x14ac:dyDescent="0.25">
      <c r="A235" s="136">
        <v>75376</v>
      </c>
      <c r="B235" s="118" t="s">
        <v>677</v>
      </c>
      <c r="C235" s="118" t="s">
        <v>678</v>
      </c>
    </row>
    <row r="236" spans="1:3" x14ac:dyDescent="0.25">
      <c r="A236" s="136">
        <v>74908</v>
      </c>
      <c r="B236" s="118">
        <v>74908</v>
      </c>
      <c r="C236" s="118" t="s">
        <v>591</v>
      </c>
    </row>
    <row r="237" spans="1:3" x14ac:dyDescent="0.25">
      <c r="A237" s="136">
        <v>7664393</v>
      </c>
      <c r="B237" s="118">
        <v>7664393</v>
      </c>
      <c r="C237" s="118" t="s">
        <v>611</v>
      </c>
    </row>
    <row r="238" spans="1:3" x14ac:dyDescent="0.25">
      <c r="A238" s="136">
        <v>2148878</v>
      </c>
      <c r="B238" s="118">
        <v>7783064</v>
      </c>
      <c r="C238" s="118" t="s">
        <v>618</v>
      </c>
    </row>
    <row r="239" spans="1:3" x14ac:dyDescent="0.25">
      <c r="A239" s="136">
        <v>123319</v>
      </c>
      <c r="B239" s="118">
        <v>123319</v>
      </c>
      <c r="C239" s="118" t="s">
        <v>410</v>
      </c>
    </row>
    <row r="240" spans="1:3" x14ac:dyDescent="0.25">
      <c r="A240" s="136">
        <v>193395</v>
      </c>
      <c r="B240" s="118">
        <v>193395</v>
      </c>
      <c r="C240" s="118" t="s">
        <v>455</v>
      </c>
    </row>
    <row r="241" spans="1:3" x14ac:dyDescent="0.25">
      <c r="A241" s="136">
        <v>10043660</v>
      </c>
      <c r="B241" s="118">
        <v>10043660</v>
      </c>
      <c r="C241" s="118" t="s">
        <v>341</v>
      </c>
    </row>
    <row r="242" spans="1:3" x14ac:dyDescent="0.25">
      <c r="A242" s="136">
        <v>4439241</v>
      </c>
      <c r="B242" s="118">
        <v>4439241</v>
      </c>
      <c r="C242" s="118" t="s">
        <v>503</v>
      </c>
    </row>
    <row r="243" spans="1:3" x14ac:dyDescent="0.25">
      <c r="A243" s="136">
        <v>78591</v>
      </c>
      <c r="B243" s="118">
        <v>78591</v>
      </c>
      <c r="C243" s="118" t="s">
        <v>622</v>
      </c>
    </row>
    <row r="244" spans="1:3" x14ac:dyDescent="0.25">
      <c r="A244" s="136">
        <v>7439921</v>
      </c>
      <c r="B244" s="118">
        <v>7439921</v>
      </c>
      <c r="C244" s="118" t="s">
        <v>186</v>
      </c>
    </row>
    <row r="245" spans="1:3" x14ac:dyDescent="0.25">
      <c r="A245" s="136">
        <v>14255040</v>
      </c>
      <c r="B245" s="118">
        <v>14255040</v>
      </c>
      <c r="C245" s="118" t="s">
        <v>434</v>
      </c>
    </row>
    <row r="246" spans="1:3" x14ac:dyDescent="0.25">
      <c r="A246" s="136">
        <v>108316</v>
      </c>
      <c r="B246" s="118">
        <v>108316</v>
      </c>
      <c r="C246" s="118" t="s">
        <v>368</v>
      </c>
    </row>
    <row r="247" spans="1:3" x14ac:dyDescent="0.25">
      <c r="A247" s="136">
        <v>7439965</v>
      </c>
      <c r="B247" s="118">
        <v>7439965</v>
      </c>
      <c r="C247" s="118" t="s">
        <v>578</v>
      </c>
    </row>
    <row r="248" spans="1:3" x14ac:dyDescent="0.25">
      <c r="A248" s="136">
        <v>108394</v>
      </c>
      <c r="B248" s="118">
        <v>108394</v>
      </c>
      <c r="C248" s="118" t="s">
        <v>370</v>
      </c>
    </row>
    <row r="249" spans="1:3" x14ac:dyDescent="0.25">
      <c r="A249" s="136">
        <v>7439976</v>
      </c>
      <c r="B249" s="118">
        <v>7439976</v>
      </c>
      <c r="C249" s="118" t="s">
        <v>579</v>
      </c>
    </row>
    <row r="250" spans="1:3" x14ac:dyDescent="0.25">
      <c r="A250" s="136">
        <v>74828</v>
      </c>
      <c r="B250" s="118" t="s">
        <v>672</v>
      </c>
      <c r="C250" s="118" t="s">
        <v>673</v>
      </c>
    </row>
    <row r="251" spans="1:3" x14ac:dyDescent="0.25">
      <c r="A251" s="136">
        <v>67561</v>
      </c>
      <c r="B251" s="118">
        <v>67561</v>
      </c>
      <c r="C251" s="118" t="s">
        <v>564</v>
      </c>
    </row>
    <row r="252" spans="1:3" x14ac:dyDescent="0.25">
      <c r="A252" s="136">
        <v>72435</v>
      </c>
      <c r="B252" s="118">
        <v>72435</v>
      </c>
      <c r="C252" s="118" t="s">
        <v>575</v>
      </c>
    </row>
    <row r="253" spans="1:3" x14ac:dyDescent="0.25">
      <c r="A253" s="136">
        <v>111104</v>
      </c>
      <c r="B253" s="118">
        <v>111104</v>
      </c>
      <c r="C253" s="118" t="s">
        <v>377</v>
      </c>
    </row>
    <row r="254" spans="1:3" x14ac:dyDescent="0.25">
      <c r="A254" s="136">
        <v>112356</v>
      </c>
      <c r="B254" s="118">
        <v>112356</v>
      </c>
      <c r="C254" s="118" t="s">
        <v>390</v>
      </c>
    </row>
    <row r="255" spans="1:3" x14ac:dyDescent="0.25">
      <c r="A255" s="136">
        <v>74839</v>
      </c>
      <c r="B255" s="118">
        <v>74839</v>
      </c>
      <c r="C255" s="118" t="s">
        <v>588</v>
      </c>
    </row>
    <row r="256" spans="1:3" x14ac:dyDescent="0.25">
      <c r="A256" s="136">
        <v>140056</v>
      </c>
      <c r="B256" s="118">
        <v>140056</v>
      </c>
      <c r="C256" s="118" t="s">
        <v>432</v>
      </c>
    </row>
    <row r="257" spans="1:3" x14ac:dyDescent="0.25">
      <c r="A257" s="136">
        <v>3121617</v>
      </c>
      <c r="B257" s="118">
        <v>3121617</v>
      </c>
      <c r="C257" s="118" t="s">
        <v>489</v>
      </c>
    </row>
    <row r="258" spans="1:3" x14ac:dyDescent="0.25">
      <c r="A258" s="136">
        <v>74873</v>
      </c>
      <c r="B258" s="118">
        <v>74873</v>
      </c>
      <c r="C258" s="118" t="s">
        <v>589</v>
      </c>
    </row>
    <row r="259" spans="1:3" x14ac:dyDescent="0.25">
      <c r="A259" s="136">
        <v>71556</v>
      </c>
      <c r="B259" s="118">
        <v>71556</v>
      </c>
      <c r="C259" s="118" t="s">
        <v>574</v>
      </c>
    </row>
    <row r="260" spans="1:3" x14ac:dyDescent="0.25">
      <c r="A260" s="136">
        <v>74884</v>
      </c>
      <c r="B260" s="118">
        <v>74884</v>
      </c>
      <c r="C260" s="118" t="s">
        <v>590</v>
      </c>
    </row>
    <row r="261" spans="1:3" x14ac:dyDescent="0.25">
      <c r="A261" s="136">
        <v>108101</v>
      </c>
      <c r="B261" s="118">
        <v>108101</v>
      </c>
      <c r="C261" s="118" t="s">
        <v>367</v>
      </c>
    </row>
    <row r="262" spans="1:3" x14ac:dyDescent="0.25">
      <c r="A262" s="136">
        <v>624839</v>
      </c>
      <c r="B262" s="118">
        <v>624839</v>
      </c>
      <c r="C262" s="118" t="s">
        <v>554</v>
      </c>
    </row>
    <row r="263" spans="1:3" x14ac:dyDescent="0.25">
      <c r="A263" s="136">
        <v>80626</v>
      </c>
      <c r="B263" s="118">
        <v>80626</v>
      </c>
      <c r="C263" s="118" t="s">
        <v>634</v>
      </c>
    </row>
    <row r="264" spans="1:3" x14ac:dyDescent="0.25">
      <c r="A264" s="136">
        <v>1634044</v>
      </c>
      <c r="B264" s="118">
        <v>1634044</v>
      </c>
      <c r="C264" s="118" t="s">
        <v>444</v>
      </c>
    </row>
    <row r="265" spans="1:3" x14ac:dyDescent="0.25">
      <c r="A265" s="136">
        <v>26914181</v>
      </c>
      <c r="B265" s="118">
        <v>26914181</v>
      </c>
      <c r="C265" s="118" t="s">
        <v>481</v>
      </c>
    </row>
    <row r="266" spans="1:3" x14ac:dyDescent="0.25">
      <c r="A266" s="136">
        <v>65357699</v>
      </c>
      <c r="B266" s="118">
        <v>65357699</v>
      </c>
      <c r="C266" s="118" t="s">
        <v>562</v>
      </c>
    </row>
    <row r="267" spans="1:3" x14ac:dyDescent="0.25">
      <c r="A267" s="136">
        <v>41637905</v>
      </c>
      <c r="B267" s="118">
        <v>41637905</v>
      </c>
      <c r="C267" s="118" t="s">
        <v>499</v>
      </c>
    </row>
    <row r="268" spans="1:3" x14ac:dyDescent="0.25">
      <c r="A268" s="136">
        <v>75092</v>
      </c>
      <c r="B268" s="118">
        <v>75092</v>
      </c>
      <c r="C268" s="118" t="s">
        <v>596</v>
      </c>
    </row>
    <row r="269" spans="1:3" x14ac:dyDescent="0.25">
      <c r="A269" s="136">
        <v>60344</v>
      </c>
      <c r="B269" s="118">
        <v>60344</v>
      </c>
      <c r="C269" s="118" t="s">
        <v>543</v>
      </c>
    </row>
    <row r="270" spans="1:3" x14ac:dyDescent="0.25">
      <c r="A270" s="136">
        <v>108383</v>
      </c>
      <c r="B270" s="118">
        <v>108383</v>
      </c>
      <c r="C270" s="118" t="s">
        <v>369</v>
      </c>
    </row>
    <row r="271" spans="1:3" x14ac:dyDescent="0.25">
      <c r="A271" s="136">
        <v>121697</v>
      </c>
      <c r="B271" s="118">
        <v>121697</v>
      </c>
      <c r="C271" s="118" t="s">
        <v>407</v>
      </c>
    </row>
    <row r="272" spans="1:3" x14ac:dyDescent="0.25">
      <c r="A272" s="136">
        <v>68122</v>
      </c>
      <c r="B272" s="118">
        <v>68122</v>
      </c>
      <c r="C272" s="118" t="s">
        <v>569</v>
      </c>
    </row>
    <row r="273" spans="1:3" x14ac:dyDescent="0.25">
      <c r="A273" s="136">
        <v>91203</v>
      </c>
      <c r="B273" s="118">
        <v>91203</v>
      </c>
      <c r="C273" s="118" t="s">
        <v>649</v>
      </c>
    </row>
    <row r="274" spans="1:3" x14ac:dyDescent="0.25">
      <c r="A274" s="136">
        <v>112594</v>
      </c>
      <c r="B274" s="118">
        <v>112594</v>
      </c>
      <c r="C274" s="118" t="s">
        <v>394</v>
      </c>
    </row>
    <row r="275" spans="1:3" x14ac:dyDescent="0.25">
      <c r="A275" s="136">
        <v>7440020</v>
      </c>
      <c r="B275" s="118">
        <v>7440020</v>
      </c>
      <c r="C275" s="118" t="s">
        <v>580</v>
      </c>
    </row>
    <row r="276" spans="1:3" x14ac:dyDescent="0.25">
      <c r="A276" s="136">
        <v>1313991</v>
      </c>
      <c r="B276" s="118">
        <v>1313991</v>
      </c>
      <c r="C276" s="118" t="s">
        <v>419</v>
      </c>
    </row>
    <row r="277" spans="1:3" x14ac:dyDescent="0.25">
      <c r="A277" s="136"/>
      <c r="B277" s="118">
        <v>604</v>
      </c>
      <c r="C277" s="118" t="s">
        <v>545</v>
      </c>
    </row>
    <row r="278" spans="1:3" x14ac:dyDescent="0.25">
      <c r="A278" s="136">
        <v>12035722</v>
      </c>
      <c r="B278" s="118">
        <v>12035722</v>
      </c>
      <c r="C278" s="118" t="s">
        <v>401</v>
      </c>
    </row>
    <row r="279" spans="1:3" x14ac:dyDescent="0.25">
      <c r="A279" s="136">
        <v>98953</v>
      </c>
      <c r="B279" s="118">
        <v>98953</v>
      </c>
      <c r="C279" s="118" t="s">
        <v>671</v>
      </c>
    </row>
    <row r="280" spans="1:3" x14ac:dyDescent="0.25">
      <c r="A280" s="136"/>
      <c r="B280" s="118" t="s">
        <v>683</v>
      </c>
      <c r="C280" s="118" t="s">
        <v>684</v>
      </c>
    </row>
    <row r="281" spans="1:3" x14ac:dyDescent="0.25">
      <c r="A281" s="136">
        <v>10024972</v>
      </c>
      <c r="B281" s="118" t="s">
        <v>679</v>
      </c>
      <c r="C281" s="118" t="s">
        <v>680</v>
      </c>
    </row>
    <row r="282" spans="1:3" x14ac:dyDescent="0.25">
      <c r="A282" s="136">
        <v>62759</v>
      </c>
      <c r="B282" s="118">
        <v>62759</v>
      </c>
      <c r="C282" s="118" t="s">
        <v>557</v>
      </c>
    </row>
    <row r="283" spans="1:3" x14ac:dyDescent="0.25">
      <c r="A283" s="136">
        <v>59892</v>
      </c>
      <c r="B283" s="118">
        <v>59892</v>
      </c>
      <c r="C283" s="118" t="s">
        <v>540</v>
      </c>
    </row>
    <row r="284" spans="1:3" x14ac:dyDescent="0.25">
      <c r="A284" s="136">
        <v>684935</v>
      </c>
      <c r="B284" s="118">
        <v>684935</v>
      </c>
      <c r="C284" s="118" t="s">
        <v>570</v>
      </c>
    </row>
    <row r="285" spans="1:3" x14ac:dyDescent="0.25">
      <c r="A285" s="136">
        <v>53742077</v>
      </c>
      <c r="B285" s="118">
        <v>53742077</v>
      </c>
      <c r="C285" s="118" t="s">
        <v>513</v>
      </c>
    </row>
    <row r="286" spans="1:3" x14ac:dyDescent="0.25">
      <c r="A286" s="136">
        <v>90040</v>
      </c>
      <c r="B286" s="118">
        <v>90040</v>
      </c>
      <c r="C286" s="118" t="s">
        <v>647</v>
      </c>
    </row>
    <row r="287" spans="1:3" x14ac:dyDescent="0.25">
      <c r="A287" s="136">
        <v>95487</v>
      </c>
      <c r="B287" s="118">
        <v>95487</v>
      </c>
      <c r="C287" s="118" t="s">
        <v>661</v>
      </c>
    </row>
    <row r="288" spans="1:3" x14ac:dyDescent="0.25">
      <c r="A288" s="136">
        <v>55722264</v>
      </c>
      <c r="B288" s="118">
        <v>55722264</v>
      </c>
      <c r="C288" s="118" t="s">
        <v>521</v>
      </c>
    </row>
    <row r="289" spans="1:3" x14ac:dyDescent="0.25">
      <c r="A289" s="136">
        <v>39001020</v>
      </c>
      <c r="B289" s="118">
        <v>39001020</v>
      </c>
      <c r="C289" s="118" t="s">
        <v>496</v>
      </c>
    </row>
    <row r="290" spans="1:3" x14ac:dyDescent="0.25">
      <c r="A290" s="136">
        <v>3268879</v>
      </c>
      <c r="B290" s="118">
        <v>3268879</v>
      </c>
      <c r="C290" s="118" t="s">
        <v>490</v>
      </c>
    </row>
    <row r="291" spans="1:3" x14ac:dyDescent="0.25">
      <c r="A291" s="136">
        <v>95534</v>
      </c>
      <c r="B291" s="118">
        <v>95534</v>
      </c>
      <c r="C291" s="118" t="s">
        <v>662</v>
      </c>
    </row>
    <row r="292" spans="1:3" x14ac:dyDescent="0.25">
      <c r="A292" s="136">
        <v>95476</v>
      </c>
      <c r="B292" s="118">
        <v>95476</v>
      </c>
      <c r="C292" s="118" t="s">
        <v>660</v>
      </c>
    </row>
    <row r="293" spans="1:3" x14ac:dyDescent="0.25">
      <c r="A293" s="136">
        <v>130498292</v>
      </c>
      <c r="B293" s="118">
        <v>130498292</v>
      </c>
      <c r="C293" s="118" t="s">
        <v>417</v>
      </c>
    </row>
    <row r="294" spans="1:3" x14ac:dyDescent="0.25">
      <c r="A294" s="136"/>
      <c r="B294" s="118">
        <v>250</v>
      </c>
      <c r="C294" s="118" t="s">
        <v>478</v>
      </c>
    </row>
    <row r="295" spans="1:3" x14ac:dyDescent="0.25">
      <c r="A295" s="136">
        <v>56382</v>
      </c>
      <c r="B295" s="118">
        <v>56382</v>
      </c>
      <c r="C295" s="118" t="s">
        <v>523</v>
      </c>
    </row>
    <row r="296" spans="1:3" x14ac:dyDescent="0.25">
      <c r="A296" s="136">
        <v>106445</v>
      </c>
      <c r="B296" s="118">
        <v>106445</v>
      </c>
      <c r="C296" s="118" t="s">
        <v>353</v>
      </c>
    </row>
    <row r="297" spans="1:3" x14ac:dyDescent="0.25">
      <c r="A297" s="136">
        <v>123911</v>
      </c>
      <c r="B297" s="118">
        <v>123911</v>
      </c>
      <c r="C297" s="118" t="s">
        <v>412</v>
      </c>
    </row>
    <row r="298" spans="1:3" x14ac:dyDescent="0.25">
      <c r="A298" s="136">
        <v>25429292</v>
      </c>
      <c r="B298" s="118">
        <v>25429292</v>
      </c>
      <c r="C298" s="118" t="s">
        <v>479</v>
      </c>
    </row>
    <row r="299" spans="1:3" x14ac:dyDescent="0.25">
      <c r="A299" s="136">
        <v>82688</v>
      </c>
      <c r="B299" s="118">
        <v>82688</v>
      </c>
      <c r="C299" s="118" t="s">
        <v>636</v>
      </c>
    </row>
    <row r="300" spans="1:3" x14ac:dyDescent="0.25">
      <c r="A300" s="136">
        <v>87865</v>
      </c>
      <c r="B300" s="118">
        <v>87865</v>
      </c>
      <c r="C300" s="118" t="s">
        <v>645</v>
      </c>
    </row>
    <row r="301" spans="1:3" x14ac:dyDescent="0.25">
      <c r="A301" s="136"/>
      <c r="B301" s="118" t="s">
        <v>685</v>
      </c>
      <c r="C301" s="118" t="s">
        <v>686</v>
      </c>
    </row>
    <row r="302" spans="1:3" x14ac:dyDescent="0.25">
      <c r="A302" s="136">
        <v>198550</v>
      </c>
      <c r="B302" s="118">
        <v>198550</v>
      </c>
      <c r="C302" s="118" t="s">
        <v>459</v>
      </c>
    </row>
    <row r="303" spans="1:3" x14ac:dyDescent="0.25">
      <c r="A303" s="136">
        <v>85018</v>
      </c>
      <c r="B303" s="118">
        <v>85018</v>
      </c>
      <c r="C303" s="118" t="s">
        <v>640</v>
      </c>
    </row>
    <row r="304" spans="1:3" x14ac:dyDescent="0.25">
      <c r="A304" s="136">
        <v>108952</v>
      </c>
      <c r="B304" s="118">
        <v>108952</v>
      </c>
      <c r="C304" s="118" t="s">
        <v>372</v>
      </c>
    </row>
    <row r="305" spans="1:3" x14ac:dyDescent="0.25">
      <c r="A305" s="136">
        <v>122996</v>
      </c>
      <c r="B305" s="118">
        <v>122996</v>
      </c>
      <c r="C305" s="118" t="s">
        <v>409</v>
      </c>
    </row>
    <row r="306" spans="1:3" x14ac:dyDescent="0.25">
      <c r="A306" s="136">
        <v>75445</v>
      </c>
      <c r="B306" s="118">
        <v>75445</v>
      </c>
      <c r="C306" s="118" t="s">
        <v>603</v>
      </c>
    </row>
    <row r="307" spans="1:3" x14ac:dyDescent="0.25">
      <c r="A307" s="136">
        <v>7803512</v>
      </c>
      <c r="B307" s="118">
        <v>7803512</v>
      </c>
      <c r="C307" s="118" t="s">
        <v>621</v>
      </c>
    </row>
    <row r="308" spans="1:3" x14ac:dyDescent="0.25">
      <c r="A308" s="136">
        <v>7723140</v>
      </c>
      <c r="B308" s="118">
        <v>7723140</v>
      </c>
      <c r="C308" s="118" t="s">
        <v>612</v>
      </c>
    </row>
    <row r="309" spans="1:3" x14ac:dyDescent="0.25">
      <c r="A309" s="136">
        <v>85449</v>
      </c>
      <c r="B309" s="118">
        <v>85449</v>
      </c>
      <c r="C309" s="118" t="s">
        <v>641</v>
      </c>
    </row>
    <row r="310" spans="1:3" x14ac:dyDescent="0.25">
      <c r="A310" s="136"/>
      <c r="B310" s="118" t="s">
        <v>687</v>
      </c>
      <c r="C310" s="118" t="s">
        <v>688</v>
      </c>
    </row>
    <row r="311" spans="1:3" x14ac:dyDescent="0.25">
      <c r="A311" s="136"/>
      <c r="B311" s="118" t="s">
        <v>689</v>
      </c>
      <c r="C311" s="118" t="s">
        <v>690</v>
      </c>
    </row>
    <row r="312" spans="1:3" x14ac:dyDescent="0.25">
      <c r="A312" s="136"/>
      <c r="B312" s="118" t="s">
        <v>691</v>
      </c>
      <c r="C312" s="118" t="s">
        <v>692</v>
      </c>
    </row>
    <row r="313" spans="1:3" x14ac:dyDescent="0.25">
      <c r="A313" s="136"/>
      <c r="B313" s="118" t="s">
        <v>693</v>
      </c>
      <c r="C313" s="118" t="s">
        <v>694</v>
      </c>
    </row>
    <row r="314" spans="1:3" x14ac:dyDescent="0.25">
      <c r="A314" s="136"/>
      <c r="B314" s="118" t="s">
        <v>695</v>
      </c>
      <c r="C314" s="118" t="s">
        <v>696</v>
      </c>
    </row>
    <row r="315" spans="1:3" x14ac:dyDescent="0.25">
      <c r="A315" s="136">
        <v>13981527</v>
      </c>
      <c r="B315" s="118">
        <v>13981527</v>
      </c>
      <c r="C315" s="118" t="s">
        <v>429</v>
      </c>
    </row>
    <row r="316" spans="1:3" x14ac:dyDescent="0.25">
      <c r="A316" s="136">
        <v>1336363</v>
      </c>
      <c r="B316" s="118">
        <v>1336363</v>
      </c>
      <c r="C316" s="118" t="s">
        <v>426</v>
      </c>
    </row>
    <row r="317" spans="1:3" x14ac:dyDescent="0.25">
      <c r="A317" s="136">
        <v>13966002</v>
      </c>
      <c r="B317" s="118">
        <v>13966002</v>
      </c>
      <c r="C317" s="118" t="s">
        <v>428</v>
      </c>
    </row>
    <row r="318" spans="1:3" x14ac:dyDescent="0.25">
      <c r="A318" s="136">
        <v>106503</v>
      </c>
      <c r="B318" s="118">
        <v>106503</v>
      </c>
      <c r="C318" s="118" t="s">
        <v>355</v>
      </c>
    </row>
    <row r="319" spans="1:3" x14ac:dyDescent="0.25">
      <c r="A319" s="136">
        <v>123386</v>
      </c>
      <c r="B319" s="118">
        <v>123386</v>
      </c>
      <c r="C319" s="118" t="s">
        <v>411</v>
      </c>
    </row>
    <row r="320" spans="1:3" x14ac:dyDescent="0.25">
      <c r="A320" s="136">
        <v>114261</v>
      </c>
      <c r="B320" s="118">
        <v>114261</v>
      </c>
      <c r="C320" s="118" t="s">
        <v>395</v>
      </c>
    </row>
    <row r="321" spans="1:3" x14ac:dyDescent="0.25">
      <c r="A321" s="136">
        <v>2807309</v>
      </c>
      <c r="B321" s="118">
        <v>2807309</v>
      </c>
      <c r="C321" s="118" t="s">
        <v>484</v>
      </c>
    </row>
    <row r="322" spans="1:3" x14ac:dyDescent="0.25">
      <c r="A322" s="136">
        <v>78875</v>
      </c>
      <c r="B322" s="118">
        <v>78875</v>
      </c>
      <c r="C322" s="118" t="s">
        <v>623</v>
      </c>
    </row>
    <row r="323" spans="1:3" x14ac:dyDescent="0.25">
      <c r="A323" s="136">
        <v>75569</v>
      </c>
      <c r="B323" s="118">
        <v>75569</v>
      </c>
      <c r="C323" s="118" t="s">
        <v>606</v>
      </c>
    </row>
    <row r="324" spans="1:3" x14ac:dyDescent="0.25">
      <c r="A324" s="136">
        <v>106423</v>
      </c>
      <c r="B324" s="118">
        <v>106423</v>
      </c>
      <c r="C324" s="118" t="s">
        <v>352</v>
      </c>
    </row>
    <row r="325" spans="1:3" x14ac:dyDescent="0.25">
      <c r="A325" s="136">
        <v>129000</v>
      </c>
      <c r="B325" s="118">
        <v>129000</v>
      </c>
      <c r="C325" s="118" t="s">
        <v>416</v>
      </c>
    </row>
    <row r="326" spans="1:3" x14ac:dyDescent="0.25">
      <c r="A326" s="136">
        <v>91225</v>
      </c>
      <c r="B326" s="118">
        <v>91225</v>
      </c>
      <c r="C326" s="118" t="s">
        <v>650</v>
      </c>
    </row>
    <row r="327" spans="1:3" x14ac:dyDescent="0.25">
      <c r="A327" s="136">
        <v>106514</v>
      </c>
      <c r="B327" s="118">
        <v>106514</v>
      </c>
      <c r="C327" s="118" t="s">
        <v>356</v>
      </c>
    </row>
    <row r="328" spans="1:3" x14ac:dyDescent="0.25">
      <c r="A328" s="136"/>
      <c r="B328" s="118">
        <v>605</v>
      </c>
      <c r="C328" s="118" t="s">
        <v>546</v>
      </c>
    </row>
    <row r="329" spans="1:3" x14ac:dyDescent="0.25">
      <c r="A329" s="136">
        <v>13982633</v>
      </c>
      <c r="B329" s="118">
        <v>13982633</v>
      </c>
      <c r="C329" s="118" t="s">
        <v>430</v>
      </c>
    </row>
    <row r="330" spans="1:3" x14ac:dyDescent="0.25">
      <c r="A330" s="136">
        <v>14859677</v>
      </c>
      <c r="B330" s="118">
        <v>14859677</v>
      </c>
      <c r="C330" s="118" t="s">
        <v>438</v>
      </c>
    </row>
    <row r="331" spans="1:3" x14ac:dyDescent="0.25">
      <c r="A331" s="136"/>
      <c r="B331" s="118">
        <v>617</v>
      </c>
      <c r="C331" s="118" t="s">
        <v>552</v>
      </c>
    </row>
    <row r="332" spans="1:3" x14ac:dyDescent="0.25">
      <c r="A332" s="136">
        <v>7782492</v>
      </c>
      <c r="B332" s="118">
        <v>7782492</v>
      </c>
      <c r="C332" s="118" t="s">
        <v>616</v>
      </c>
    </row>
    <row r="333" spans="1:3" x14ac:dyDescent="0.25">
      <c r="A333" s="136"/>
      <c r="B333" s="118">
        <v>616</v>
      </c>
      <c r="C333" s="118" t="s">
        <v>551</v>
      </c>
    </row>
    <row r="334" spans="1:3" x14ac:dyDescent="0.25">
      <c r="A334" s="136">
        <v>100425</v>
      </c>
      <c r="B334" s="118">
        <v>100425</v>
      </c>
      <c r="C334" s="118" t="s">
        <v>340</v>
      </c>
    </row>
    <row r="335" spans="1:3" x14ac:dyDescent="0.25">
      <c r="A335" s="136">
        <v>96093</v>
      </c>
      <c r="B335" s="118">
        <v>96093</v>
      </c>
      <c r="C335" s="118" t="s">
        <v>665</v>
      </c>
    </row>
    <row r="336" spans="1:3" x14ac:dyDescent="0.25">
      <c r="A336" s="136">
        <v>7446095</v>
      </c>
      <c r="B336" s="118" t="s">
        <v>206</v>
      </c>
      <c r="C336" s="118" t="s">
        <v>699</v>
      </c>
    </row>
    <row r="337" spans="1:3" x14ac:dyDescent="0.25">
      <c r="A337" s="136">
        <v>2551624</v>
      </c>
      <c r="B337" s="118" t="s">
        <v>697</v>
      </c>
      <c r="C337" s="118" t="s">
        <v>698</v>
      </c>
    </row>
    <row r="338" spans="1:3" x14ac:dyDescent="0.25">
      <c r="A338" s="136">
        <v>540885</v>
      </c>
      <c r="B338" s="118">
        <v>540885</v>
      </c>
      <c r="C338" s="118" t="s">
        <v>516</v>
      </c>
    </row>
    <row r="339" spans="1:3" x14ac:dyDescent="0.25">
      <c r="A339" s="136">
        <v>26914330</v>
      </c>
      <c r="B339" s="118">
        <v>26914330</v>
      </c>
      <c r="C339" s="118" t="s">
        <v>482</v>
      </c>
    </row>
    <row r="340" spans="1:3" x14ac:dyDescent="0.25">
      <c r="A340" s="136">
        <v>127184</v>
      </c>
      <c r="B340" s="118">
        <v>127184</v>
      </c>
      <c r="C340" s="118" t="s">
        <v>415</v>
      </c>
    </row>
    <row r="341" spans="1:3" x14ac:dyDescent="0.25">
      <c r="A341" s="136">
        <v>14274829</v>
      </c>
      <c r="B341" s="118">
        <v>14274829</v>
      </c>
      <c r="C341" s="118" t="s">
        <v>436</v>
      </c>
    </row>
    <row r="342" spans="1:3" x14ac:dyDescent="0.25">
      <c r="A342" s="136">
        <v>14269637</v>
      </c>
      <c r="B342" s="118">
        <v>14269637</v>
      </c>
      <c r="C342" s="118" t="s">
        <v>435</v>
      </c>
    </row>
    <row r="343" spans="1:3" x14ac:dyDescent="0.25">
      <c r="A343" s="136">
        <v>7440291</v>
      </c>
      <c r="B343" s="118">
        <v>7440291</v>
      </c>
      <c r="C343" s="118" t="s">
        <v>581</v>
      </c>
    </row>
    <row r="344" spans="1:3" x14ac:dyDescent="0.25">
      <c r="A344" s="136">
        <v>7550450</v>
      </c>
      <c r="B344" s="118">
        <v>7550450</v>
      </c>
      <c r="C344" s="118" t="s">
        <v>604</v>
      </c>
    </row>
    <row r="345" spans="1:3" x14ac:dyDescent="0.25">
      <c r="A345" s="136">
        <v>108883</v>
      </c>
      <c r="B345" s="118">
        <v>108883</v>
      </c>
      <c r="C345" s="118" t="s">
        <v>277</v>
      </c>
    </row>
    <row r="346" spans="1:3" x14ac:dyDescent="0.25">
      <c r="A346" s="136">
        <v>95807</v>
      </c>
      <c r="B346" s="118">
        <v>95807</v>
      </c>
      <c r="C346" s="118" t="s">
        <v>663</v>
      </c>
    </row>
    <row r="347" spans="1:3" x14ac:dyDescent="0.25">
      <c r="A347" s="136">
        <v>8001352</v>
      </c>
      <c r="B347" s="118">
        <v>8001352</v>
      </c>
      <c r="C347" s="118" t="s">
        <v>632</v>
      </c>
    </row>
    <row r="348" spans="1:3" x14ac:dyDescent="0.25">
      <c r="A348" s="136">
        <v>79016</v>
      </c>
      <c r="B348" s="118">
        <v>79016</v>
      </c>
      <c r="C348" s="118" t="s">
        <v>625</v>
      </c>
    </row>
    <row r="349" spans="1:3" x14ac:dyDescent="0.25">
      <c r="A349" s="136">
        <v>121448</v>
      </c>
      <c r="B349" s="118">
        <v>121448</v>
      </c>
      <c r="C349" s="118" t="s">
        <v>406</v>
      </c>
    </row>
    <row r="350" spans="1:3" x14ac:dyDescent="0.25">
      <c r="A350" s="136">
        <v>112276</v>
      </c>
      <c r="B350" s="118">
        <v>112276</v>
      </c>
      <c r="C350" s="118" t="s">
        <v>388</v>
      </c>
    </row>
    <row r="351" spans="1:3" x14ac:dyDescent="0.25">
      <c r="A351" s="136">
        <v>112492</v>
      </c>
      <c r="B351" s="118">
        <v>112492</v>
      </c>
      <c r="C351" s="118" t="s">
        <v>392</v>
      </c>
    </row>
    <row r="352" spans="1:3" x14ac:dyDescent="0.25">
      <c r="A352" s="136">
        <v>1582098</v>
      </c>
      <c r="B352" s="118">
        <v>1582098</v>
      </c>
      <c r="C352" s="118" t="s">
        <v>441</v>
      </c>
    </row>
    <row r="353" spans="1:3" x14ac:dyDescent="0.25">
      <c r="A353" s="136">
        <v>143226</v>
      </c>
      <c r="B353" s="118">
        <v>143226</v>
      </c>
      <c r="C353" s="118" t="s">
        <v>437</v>
      </c>
    </row>
    <row r="354" spans="1:3" x14ac:dyDescent="0.25">
      <c r="A354" s="136">
        <v>7440611</v>
      </c>
      <c r="B354" s="118">
        <v>7440611</v>
      </c>
      <c r="C354" s="118" t="s">
        <v>587</v>
      </c>
    </row>
    <row r="355" spans="1:3" x14ac:dyDescent="0.25">
      <c r="A355" s="136">
        <v>108054</v>
      </c>
      <c r="B355" s="118">
        <v>108054</v>
      </c>
      <c r="C355" s="118" t="s">
        <v>366</v>
      </c>
    </row>
    <row r="356" spans="1:3" x14ac:dyDescent="0.25">
      <c r="A356" s="136">
        <v>593602</v>
      </c>
      <c r="B356" s="118">
        <v>593602</v>
      </c>
      <c r="C356" s="118" t="s">
        <v>539</v>
      </c>
    </row>
    <row r="357" spans="1:3" x14ac:dyDescent="0.25">
      <c r="A357" s="136">
        <v>75014</v>
      </c>
      <c r="B357" s="118">
        <v>75014</v>
      </c>
      <c r="C357" s="118" t="s">
        <v>594</v>
      </c>
    </row>
    <row r="358" spans="1:3" x14ac:dyDescent="0.25">
      <c r="A358" s="136">
        <v>75354</v>
      </c>
      <c r="B358" s="118">
        <v>75354</v>
      </c>
      <c r="C358" s="118" t="s">
        <v>602</v>
      </c>
    </row>
    <row r="359" spans="1:3" x14ac:dyDescent="0.25">
      <c r="A359" s="136"/>
      <c r="B359" s="118" t="s">
        <v>30</v>
      </c>
      <c r="C359" s="118" t="s">
        <v>700</v>
      </c>
    </row>
    <row r="360" spans="1:3" x14ac:dyDescent="0.25">
      <c r="A360" s="136">
        <v>1330207</v>
      </c>
      <c r="B360" s="118">
        <v>1330207</v>
      </c>
      <c r="C360" s="118" t="s">
        <v>422</v>
      </c>
    </row>
  </sheetData>
  <sheetProtection algorithmName="SHA-512" hashValue="YmZSKUgy2oDBDilEcf0tiEvWpYgpqDPARE4YTc7UQKkzUXLyra5iDvjFiK+kTnbWt6GNG+GvVoXMWm+riRwIIQ==" saltValue="DN443m7uJjAP8aOCy3uQGg==" spinCount="100000" sheet="1" objects="1" scenarios="1" sort="0" autoFilter="0"/>
  <pageMargins left="0.7" right="0.7" top="0.75" bottom="0.75" header="0.3" footer="0.3"/>
  <pageSetup orientation="portrait" verticalDpi="120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theme="1"/>
  </sheetPr>
  <dimension ref="A1:M26"/>
  <sheetViews>
    <sheetView workbookViewId="0">
      <selection activeCell="C6" sqref="C6"/>
    </sheetView>
  </sheetViews>
  <sheetFormatPr defaultRowHeight="15" x14ac:dyDescent="0.25"/>
  <cols>
    <col min="1" max="1" width="17.85546875" customWidth="1"/>
    <col min="2" max="2" width="29.28515625" customWidth="1"/>
    <col min="6" max="6" width="10.7109375" bestFit="1" customWidth="1"/>
  </cols>
  <sheetData>
    <row r="1" spans="1:13" x14ac:dyDescent="0.25">
      <c r="A1" s="6" t="s">
        <v>77</v>
      </c>
      <c r="B1" s="5"/>
      <c r="C1" s="5"/>
      <c r="D1" s="4"/>
      <c r="E1" s="4"/>
      <c r="F1" s="4"/>
      <c r="G1" s="4"/>
      <c r="H1" s="4"/>
      <c r="I1" s="4"/>
      <c r="J1" s="4"/>
      <c r="K1" s="4"/>
      <c r="L1" s="4"/>
      <c r="M1" s="4"/>
    </row>
    <row r="2" spans="1:13" x14ac:dyDescent="0.25">
      <c r="A2" s="16" t="s">
        <v>130</v>
      </c>
      <c r="B2" s="19">
        <f ca="1">TODAY()</f>
        <v>44168</v>
      </c>
    </row>
    <row r="3" spans="1:13" x14ac:dyDescent="0.25">
      <c r="A3" s="16" t="s">
        <v>126</v>
      </c>
      <c r="B3" s="7">
        <v>152.18</v>
      </c>
      <c r="C3" t="s">
        <v>129</v>
      </c>
    </row>
    <row r="4" spans="1:13" x14ac:dyDescent="0.25">
      <c r="A4" s="16" t="s">
        <v>125</v>
      </c>
      <c r="B4" s="18">
        <v>150.02000000000001</v>
      </c>
      <c r="C4" t="s">
        <v>129</v>
      </c>
    </row>
    <row r="5" spans="1:13" x14ac:dyDescent="0.25">
      <c r="B5" s="2"/>
    </row>
    <row r="6" spans="1:13" x14ac:dyDescent="0.25">
      <c r="A6" s="2"/>
      <c r="B6" s="2"/>
    </row>
    <row r="7" spans="1:13" x14ac:dyDescent="0.25">
      <c r="A7" s="3" t="s">
        <v>127</v>
      </c>
      <c r="B7" s="3" t="s">
        <v>78</v>
      </c>
    </row>
    <row r="8" spans="1:13" x14ac:dyDescent="0.25">
      <c r="A8" s="3" t="s">
        <v>128</v>
      </c>
      <c r="B8" s="3" t="s">
        <v>129</v>
      </c>
      <c r="E8" s="4"/>
      <c r="F8" s="4"/>
    </row>
    <row r="9" spans="1:13" x14ac:dyDescent="0.25">
      <c r="A9" s="1">
        <v>2012</v>
      </c>
      <c r="B9" s="17">
        <v>50</v>
      </c>
      <c r="E9" s="4"/>
    </row>
    <row r="10" spans="1:13" x14ac:dyDescent="0.25">
      <c r="A10" s="1">
        <f>A9+1</f>
        <v>2013</v>
      </c>
      <c r="B10" s="17">
        <v>50.83</v>
      </c>
    </row>
    <row r="11" spans="1:13" x14ac:dyDescent="0.25">
      <c r="A11" s="1">
        <f t="shared" ref="A11:A23" si="0">A10+1</f>
        <v>2014</v>
      </c>
      <c r="B11" s="17">
        <v>140</v>
      </c>
    </row>
    <row r="12" spans="1:13" x14ac:dyDescent="0.25">
      <c r="A12" s="1">
        <f t="shared" si="0"/>
        <v>2015</v>
      </c>
      <c r="B12" s="17">
        <v>140.63</v>
      </c>
    </row>
    <row r="13" spans="1:13" x14ac:dyDescent="0.25">
      <c r="A13" s="1">
        <f t="shared" si="0"/>
        <v>2016</v>
      </c>
      <c r="B13" s="17">
        <v>141.12</v>
      </c>
    </row>
    <row r="14" spans="1:13" x14ac:dyDescent="0.25">
      <c r="A14" s="1">
        <f t="shared" si="0"/>
        <v>2017</v>
      </c>
      <c r="B14" s="17">
        <v>143.87</v>
      </c>
      <c r="F14" s="15"/>
    </row>
    <row r="15" spans="1:13" x14ac:dyDescent="0.25">
      <c r="A15" s="1">
        <f t="shared" si="0"/>
        <v>2018</v>
      </c>
      <c r="B15" s="17">
        <v>147.27000000000001</v>
      </c>
    </row>
    <row r="16" spans="1:13" x14ac:dyDescent="0.25">
      <c r="A16" s="1">
        <f t="shared" si="0"/>
        <v>2019</v>
      </c>
      <c r="B16" s="17">
        <v>150.02000000000001</v>
      </c>
    </row>
    <row r="17" spans="1:2" x14ac:dyDescent="0.25">
      <c r="A17" s="1">
        <f t="shared" si="0"/>
        <v>2020</v>
      </c>
      <c r="B17" s="17">
        <v>152.18</v>
      </c>
    </row>
    <row r="18" spans="1:2" x14ac:dyDescent="0.25">
      <c r="A18" s="1">
        <f t="shared" si="0"/>
        <v>2021</v>
      </c>
      <c r="B18" s="17"/>
    </row>
    <row r="19" spans="1:2" x14ac:dyDescent="0.25">
      <c r="A19" s="1">
        <f t="shared" si="0"/>
        <v>2022</v>
      </c>
      <c r="B19" s="17"/>
    </row>
    <row r="20" spans="1:2" x14ac:dyDescent="0.25">
      <c r="A20" s="1">
        <f t="shared" si="0"/>
        <v>2023</v>
      </c>
      <c r="B20" s="17"/>
    </row>
    <row r="21" spans="1:2" x14ac:dyDescent="0.25">
      <c r="A21" s="1">
        <f t="shared" si="0"/>
        <v>2024</v>
      </c>
      <c r="B21" s="17"/>
    </row>
    <row r="22" spans="1:2" x14ac:dyDescent="0.25">
      <c r="A22" s="1">
        <f t="shared" si="0"/>
        <v>2025</v>
      </c>
      <c r="B22" s="17"/>
    </row>
    <row r="23" spans="1:2" x14ac:dyDescent="0.25">
      <c r="A23" s="1">
        <f t="shared" si="0"/>
        <v>2026</v>
      </c>
      <c r="B23" s="17"/>
    </row>
    <row r="25" spans="1:2" ht="18" customHeight="1" x14ac:dyDescent="0.25">
      <c r="A25" s="311" t="s">
        <v>135</v>
      </c>
      <c r="B25" s="311"/>
    </row>
    <row r="26" spans="1:2" ht="18" customHeight="1" x14ac:dyDescent="0.25">
      <c r="A26" s="311"/>
      <c r="B26" s="311"/>
    </row>
  </sheetData>
  <sheetProtection algorithmName="SHA-512" hashValue="sf0NeNGjqW7g2yZ5aM4f8/XxnWQk2IhBhbjemWJTmgTejDRlPkuERPmyMXFzMm3fVgUgJ2Uoj0BNRIVxCFziLQ==" saltValue="aioGS4oBMeVnvj9Tsn0+cg==" spinCount="100000" sheet="1" objects="1" scenarios="1" selectLockedCells="1"/>
  <mergeCells count="1">
    <mergeCell ref="A25:B26"/>
  </mergeCells>
  <pageMargins left="0.7" right="0.7" top="0.75" bottom="0.75" header="0.3" footer="0.3"/>
  <pageSetup orientation="portrait"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1"/>
  </sheetPr>
  <dimension ref="A1:L52"/>
  <sheetViews>
    <sheetView showGridLines="0" zoomScaleNormal="100" workbookViewId="0">
      <selection activeCell="B4" sqref="B4"/>
    </sheetView>
  </sheetViews>
  <sheetFormatPr defaultColWidth="9.140625" defaultRowHeight="12.75" x14ac:dyDescent="0.2"/>
  <cols>
    <col min="1" max="1" width="12.42578125" style="8" customWidth="1"/>
    <col min="2" max="2" width="13.85546875" style="8" customWidth="1"/>
    <col min="3" max="3" width="10.42578125" style="8" customWidth="1"/>
    <col min="4" max="4" width="9.42578125" style="8" customWidth="1"/>
    <col min="5" max="5" width="7.85546875" style="8" customWidth="1"/>
    <col min="6" max="8" width="8" style="8" customWidth="1"/>
    <col min="9" max="11" width="7.85546875" style="8" customWidth="1"/>
    <col min="12" max="12" width="8" style="8" customWidth="1"/>
    <col min="13" max="16384" width="9.140625" style="8"/>
  </cols>
  <sheetData>
    <row r="1" spans="1:12" s="13" customFormat="1" ht="18.75" thickBot="1" x14ac:dyDescent="0.3">
      <c r="A1" s="312" t="s">
        <v>727</v>
      </c>
      <c r="B1" s="312"/>
      <c r="C1" s="312"/>
      <c r="D1" s="312"/>
      <c r="E1" s="312"/>
      <c r="F1" s="312"/>
      <c r="G1" s="312"/>
      <c r="H1" s="312"/>
      <c r="I1" s="312"/>
      <c r="J1" s="312"/>
      <c r="K1" s="312"/>
      <c r="L1" s="312"/>
    </row>
    <row r="2" spans="1:12" s="13" customFormat="1" ht="16.5" thickTop="1" x14ac:dyDescent="0.25">
      <c r="A2" s="43" t="s">
        <v>124</v>
      </c>
      <c r="B2" s="44"/>
      <c r="C2" s="44"/>
      <c r="D2" s="44"/>
      <c r="E2" s="44"/>
      <c r="F2" s="44"/>
      <c r="G2" s="44"/>
      <c r="H2" s="44"/>
      <c r="I2" s="44"/>
      <c r="J2" s="44"/>
      <c r="K2" s="44"/>
      <c r="L2" s="45"/>
    </row>
    <row r="3" spans="1:12" s="13" customFormat="1" ht="15" x14ac:dyDescent="0.2">
      <c r="A3" s="46" t="s">
        <v>123</v>
      </c>
      <c r="B3" s="47"/>
      <c r="C3" s="47"/>
      <c r="D3" s="47"/>
      <c r="E3" s="47"/>
      <c r="F3" s="47"/>
      <c r="G3" s="47"/>
      <c r="H3" s="47"/>
      <c r="I3" s="47"/>
      <c r="J3" s="47"/>
      <c r="K3" s="47"/>
      <c r="L3" s="48"/>
    </row>
    <row r="4" spans="1:12" x14ac:dyDescent="0.2">
      <c r="A4" s="49" t="s">
        <v>122</v>
      </c>
      <c r="B4" s="50"/>
      <c r="C4" s="50"/>
      <c r="D4" s="50"/>
      <c r="E4" s="50"/>
      <c r="F4" s="50"/>
      <c r="G4" s="50"/>
      <c r="H4" s="50"/>
      <c r="I4" s="50"/>
      <c r="J4" s="50"/>
      <c r="K4" s="50"/>
      <c r="L4" s="100"/>
    </row>
    <row r="5" spans="1:12" x14ac:dyDescent="0.2">
      <c r="A5" s="49" t="s">
        <v>121</v>
      </c>
      <c r="B5" s="50"/>
      <c r="C5" s="175" t="s">
        <v>726</v>
      </c>
      <c r="D5" s="50"/>
      <c r="E5" s="50"/>
      <c r="F5" s="50"/>
      <c r="G5" s="50"/>
      <c r="H5" s="50"/>
      <c r="I5" s="50"/>
      <c r="J5" s="50"/>
      <c r="K5" s="50"/>
      <c r="L5" s="100"/>
    </row>
    <row r="6" spans="1:12" ht="15" x14ac:dyDescent="0.2">
      <c r="A6" s="46" t="s">
        <v>120</v>
      </c>
      <c r="B6" s="47"/>
      <c r="C6" s="47"/>
      <c r="D6" s="47"/>
      <c r="E6" s="47"/>
      <c r="F6" s="47"/>
      <c r="G6" s="47"/>
      <c r="H6" s="47"/>
      <c r="I6" s="47"/>
      <c r="J6" s="47"/>
      <c r="K6" s="47"/>
      <c r="L6" s="48"/>
    </row>
    <row r="7" spans="1:12" x14ac:dyDescent="0.2">
      <c r="A7" s="313" t="s">
        <v>119</v>
      </c>
      <c r="B7" s="314"/>
      <c r="C7" s="50" t="s">
        <v>118</v>
      </c>
      <c r="D7" s="50"/>
      <c r="E7" s="50"/>
      <c r="F7" s="50"/>
      <c r="G7" s="50"/>
      <c r="H7" s="50"/>
      <c r="I7" s="50"/>
      <c r="J7" s="50"/>
      <c r="K7" s="50"/>
      <c r="L7" s="100"/>
    </row>
    <row r="8" spans="1:12" x14ac:dyDescent="0.2">
      <c r="A8" s="313" t="s">
        <v>117</v>
      </c>
      <c r="B8" s="314"/>
      <c r="C8" s="50" t="s">
        <v>116</v>
      </c>
      <c r="D8" s="50"/>
      <c r="E8" s="50"/>
      <c r="F8" s="50"/>
      <c r="G8" s="50"/>
      <c r="H8" s="50"/>
      <c r="I8" s="50"/>
      <c r="J8" s="50"/>
      <c r="K8" s="50"/>
      <c r="L8" s="100"/>
    </row>
    <row r="9" spans="1:12" x14ac:dyDescent="0.2">
      <c r="A9" s="313" t="s">
        <v>115</v>
      </c>
      <c r="B9" s="314"/>
      <c r="C9" s="50" t="s">
        <v>134</v>
      </c>
      <c r="D9" s="50"/>
      <c r="E9" s="50"/>
      <c r="F9" s="50"/>
      <c r="G9" s="50"/>
      <c r="H9" s="50"/>
      <c r="I9" s="50"/>
      <c r="J9" s="50"/>
      <c r="K9" s="101"/>
      <c r="L9" s="100"/>
    </row>
    <row r="10" spans="1:12" ht="15.75" x14ac:dyDescent="0.25">
      <c r="A10" s="51" t="s">
        <v>114</v>
      </c>
      <c r="B10" s="52"/>
      <c r="C10" s="52"/>
      <c r="D10" s="52"/>
      <c r="E10" s="52"/>
      <c r="F10" s="52"/>
      <c r="G10" s="52"/>
      <c r="H10" s="52"/>
      <c r="I10" s="52"/>
      <c r="J10" s="52"/>
      <c r="K10" s="52"/>
      <c r="L10" s="53"/>
    </row>
    <row r="11" spans="1:12" s="14" customFormat="1" ht="15.75" customHeight="1" x14ac:dyDescent="0.2">
      <c r="A11" s="315" t="s">
        <v>113</v>
      </c>
      <c r="B11" s="316" t="s">
        <v>112</v>
      </c>
      <c r="C11" s="316"/>
      <c r="D11" s="316"/>
      <c r="E11" s="316"/>
      <c r="F11" s="316"/>
      <c r="G11" s="316"/>
      <c r="H11" s="316"/>
      <c r="I11" s="316"/>
      <c r="J11" s="316"/>
      <c r="K11" s="316"/>
      <c r="L11" s="317"/>
    </row>
    <row r="12" spans="1:12" s="14" customFormat="1" x14ac:dyDescent="0.2">
      <c r="A12" s="315"/>
      <c r="B12" s="316"/>
      <c r="C12" s="316"/>
      <c r="D12" s="316"/>
      <c r="E12" s="316"/>
      <c r="F12" s="316"/>
      <c r="G12" s="316"/>
      <c r="H12" s="316"/>
      <c r="I12" s="316"/>
      <c r="J12" s="316"/>
      <c r="K12" s="316"/>
      <c r="L12" s="317"/>
    </row>
    <row r="13" spans="1:12" s="14" customFormat="1" x14ac:dyDescent="0.2">
      <c r="A13" s="315" t="s">
        <v>111</v>
      </c>
      <c r="B13" s="316" t="s">
        <v>110</v>
      </c>
      <c r="C13" s="316"/>
      <c r="D13" s="316"/>
      <c r="E13" s="316"/>
      <c r="F13" s="316"/>
      <c r="G13" s="316"/>
      <c r="H13" s="316"/>
      <c r="I13" s="316"/>
      <c r="J13" s="316"/>
      <c r="K13" s="316"/>
      <c r="L13" s="317"/>
    </row>
    <row r="14" spans="1:12" s="14" customFormat="1" ht="15.75" customHeight="1" x14ac:dyDescent="0.2">
      <c r="A14" s="315"/>
      <c r="B14" s="316"/>
      <c r="C14" s="316"/>
      <c r="D14" s="316"/>
      <c r="E14" s="316"/>
      <c r="F14" s="316"/>
      <c r="G14" s="316"/>
      <c r="H14" s="316"/>
      <c r="I14" s="316"/>
      <c r="J14" s="316"/>
      <c r="K14" s="316"/>
      <c r="L14" s="317"/>
    </row>
    <row r="15" spans="1:12" s="14" customFormat="1" ht="15.75" customHeight="1" x14ac:dyDescent="0.2">
      <c r="A15" s="96"/>
      <c r="B15" s="54" t="s">
        <v>109</v>
      </c>
      <c r="C15" s="55" t="s">
        <v>108</v>
      </c>
      <c r="D15" s="56"/>
      <c r="E15" s="56"/>
      <c r="F15" s="97"/>
      <c r="G15" s="97"/>
      <c r="H15" s="97"/>
      <c r="I15" s="97"/>
      <c r="J15" s="97"/>
      <c r="K15" s="97"/>
      <c r="L15" s="98"/>
    </row>
    <row r="16" spans="1:12" s="14" customFormat="1" x14ac:dyDescent="0.2">
      <c r="A16" s="315" t="s">
        <v>107</v>
      </c>
      <c r="B16" s="316" t="s">
        <v>106</v>
      </c>
      <c r="C16" s="316"/>
      <c r="D16" s="316"/>
      <c r="E16" s="316"/>
      <c r="F16" s="316"/>
      <c r="G16" s="316"/>
      <c r="H16" s="316"/>
      <c r="I16" s="316"/>
      <c r="J16" s="316"/>
      <c r="K16" s="316"/>
      <c r="L16" s="317"/>
    </row>
    <row r="17" spans="1:12" s="14" customFormat="1" x14ac:dyDescent="0.2">
      <c r="A17" s="315"/>
      <c r="B17" s="316"/>
      <c r="C17" s="316"/>
      <c r="D17" s="316"/>
      <c r="E17" s="316"/>
      <c r="F17" s="316"/>
      <c r="G17" s="316"/>
      <c r="H17" s="316"/>
      <c r="I17" s="316"/>
      <c r="J17" s="316"/>
      <c r="K17" s="316"/>
      <c r="L17" s="317"/>
    </row>
    <row r="18" spans="1:12" s="14" customFormat="1" ht="15.75" x14ac:dyDescent="0.2">
      <c r="A18" s="96"/>
      <c r="B18" s="54" t="s">
        <v>105</v>
      </c>
      <c r="C18" s="55" t="s">
        <v>104</v>
      </c>
      <c r="D18" s="54"/>
      <c r="E18" s="55"/>
      <c r="F18" s="54"/>
      <c r="G18" s="55"/>
      <c r="H18" s="97"/>
      <c r="I18" s="97"/>
      <c r="J18" s="97"/>
      <c r="K18" s="97"/>
      <c r="L18" s="98"/>
    </row>
    <row r="19" spans="1:12" s="14" customFormat="1" x14ac:dyDescent="0.2">
      <c r="A19" s="315" t="s">
        <v>103</v>
      </c>
      <c r="B19" s="316" t="s">
        <v>102</v>
      </c>
      <c r="C19" s="316"/>
      <c r="D19" s="316"/>
      <c r="E19" s="316"/>
      <c r="F19" s="316"/>
      <c r="G19" s="316"/>
      <c r="H19" s="316"/>
      <c r="I19" s="316"/>
      <c r="J19" s="316"/>
      <c r="K19" s="316"/>
      <c r="L19" s="317"/>
    </row>
    <row r="20" spans="1:12" s="14" customFormat="1" x14ac:dyDescent="0.2">
      <c r="A20" s="315"/>
      <c r="B20" s="316"/>
      <c r="C20" s="316"/>
      <c r="D20" s="316"/>
      <c r="E20" s="316"/>
      <c r="F20" s="316"/>
      <c r="G20" s="316"/>
      <c r="H20" s="316"/>
      <c r="I20" s="316"/>
      <c r="J20" s="316"/>
      <c r="K20" s="316"/>
      <c r="L20" s="317"/>
    </row>
    <row r="21" spans="1:12" s="14" customFormat="1" ht="15.75" x14ac:dyDescent="0.2">
      <c r="A21" s="96"/>
      <c r="B21" s="54" t="s">
        <v>101</v>
      </c>
      <c r="C21" s="57" t="s">
        <v>100</v>
      </c>
      <c r="D21" s="58"/>
      <c r="E21" s="97"/>
      <c r="F21" s="97"/>
      <c r="G21" s="97"/>
      <c r="H21" s="97"/>
      <c r="I21" s="97"/>
      <c r="J21" s="97"/>
      <c r="K21" s="97"/>
      <c r="L21" s="98"/>
    </row>
    <row r="22" spans="1:12" s="14" customFormat="1" x14ac:dyDescent="0.2">
      <c r="A22" s="315" t="s">
        <v>132</v>
      </c>
      <c r="B22" s="316" t="s">
        <v>98</v>
      </c>
      <c r="C22" s="316"/>
      <c r="D22" s="316"/>
      <c r="E22" s="316"/>
      <c r="F22" s="316"/>
      <c r="G22" s="316"/>
      <c r="H22" s="316"/>
      <c r="I22" s="316"/>
      <c r="J22" s="316"/>
      <c r="K22" s="316"/>
      <c r="L22" s="317"/>
    </row>
    <row r="23" spans="1:12" s="14" customFormat="1" x14ac:dyDescent="0.2">
      <c r="A23" s="315"/>
      <c r="B23" s="316"/>
      <c r="C23" s="316"/>
      <c r="D23" s="316"/>
      <c r="E23" s="316"/>
      <c r="F23" s="316"/>
      <c r="G23" s="316"/>
      <c r="H23" s="316"/>
      <c r="I23" s="316"/>
      <c r="J23" s="316"/>
      <c r="K23" s="316"/>
      <c r="L23" s="317"/>
    </row>
    <row r="24" spans="1:12" s="14" customFormat="1" ht="15.75" x14ac:dyDescent="0.2">
      <c r="A24" s="96"/>
      <c r="B24" s="54" t="s">
        <v>97</v>
      </c>
      <c r="C24" s="57" t="s">
        <v>96</v>
      </c>
      <c r="D24" s="58"/>
      <c r="E24" s="97"/>
      <c r="F24" s="97"/>
      <c r="G24" s="97"/>
      <c r="H24" s="97"/>
      <c r="I24" s="97"/>
      <c r="J24" s="97"/>
      <c r="K24" s="97"/>
      <c r="L24" s="98"/>
    </row>
    <row r="25" spans="1:12" s="14" customFormat="1" x14ac:dyDescent="0.2">
      <c r="A25" s="315" t="s">
        <v>99</v>
      </c>
      <c r="B25" s="316" t="s">
        <v>95</v>
      </c>
      <c r="C25" s="316"/>
      <c r="D25" s="316"/>
      <c r="E25" s="316"/>
      <c r="F25" s="316"/>
      <c r="G25" s="316"/>
      <c r="H25" s="316"/>
      <c r="I25" s="316"/>
      <c r="J25" s="316"/>
      <c r="K25" s="316"/>
      <c r="L25" s="317"/>
    </row>
    <row r="26" spans="1:12" s="14" customFormat="1" x14ac:dyDescent="0.2">
      <c r="A26" s="315"/>
      <c r="B26" s="316"/>
      <c r="C26" s="316"/>
      <c r="D26" s="316"/>
      <c r="E26" s="316"/>
      <c r="F26" s="316"/>
      <c r="G26" s="316"/>
      <c r="H26" s="316"/>
      <c r="I26" s="316"/>
      <c r="J26" s="316"/>
      <c r="K26" s="316"/>
      <c r="L26" s="317"/>
    </row>
    <row r="27" spans="1:12" s="14" customFormat="1" ht="12.75" customHeight="1" x14ac:dyDescent="0.2">
      <c r="A27" s="59"/>
      <c r="B27" s="60" t="s">
        <v>94</v>
      </c>
      <c r="C27" s="57" t="s">
        <v>93</v>
      </c>
      <c r="D27" s="61"/>
      <c r="E27" s="61"/>
      <c r="F27" s="62"/>
      <c r="G27" s="62"/>
      <c r="H27" s="62"/>
      <c r="I27" s="62"/>
      <c r="J27" s="62"/>
      <c r="K27" s="62"/>
      <c r="L27" s="63"/>
    </row>
    <row r="28" spans="1:12" s="13" customFormat="1" ht="15.75" x14ac:dyDescent="0.25">
      <c r="A28" s="51" t="s">
        <v>92</v>
      </c>
      <c r="B28" s="52"/>
      <c r="C28" s="52"/>
      <c r="D28" s="52"/>
      <c r="E28" s="52"/>
      <c r="F28" s="52"/>
      <c r="G28" s="52"/>
      <c r="H28" s="52"/>
      <c r="I28" s="52"/>
      <c r="J28" s="52"/>
      <c r="K28" s="52"/>
      <c r="L28" s="53"/>
    </row>
    <row r="29" spans="1:12" s="13" customFormat="1" ht="15" x14ac:dyDescent="0.2">
      <c r="A29" s="64" t="s">
        <v>730</v>
      </c>
      <c r="B29" s="47"/>
      <c r="C29" s="47"/>
      <c r="D29" s="47"/>
      <c r="E29" s="47"/>
      <c r="F29" s="47"/>
      <c r="G29" s="47"/>
      <c r="H29" s="47"/>
      <c r="I29" s="47"/>
      <c r="J29" s="47"/>
      <c r="K29" s="47"/>
      <c r="L29" s="48"/>
    </row>
    <row r="30" spans="1:12" x14ac:dyDescent="0.2">
      <c r="A30" s="106">
        <v>43344</v>
      </c>
      <c r="B30" s="107">
        <v>43374</v>
      </c>
      <c r="C30" s="107">
        <v>43405</v>
      </c>
      <c r="D30" s="107">
        <v>43435</v>
      </c>
      <c r="E30" s="107">
        <v>43466</v>
      </c>
      <c r="F30" s="107">
        <v>43497</v>
      </c>
      <c r="G30" s="107">
        <v>43525</v>
      </c>
      <c r="H30" s="107">
        <v>43556</v>
      </c>
      <c r="I30" s="107">
        <v>43586</v>
      </c>
      <c r="J30" s="107">
        <v>43617</v>
      </c>
      <c r="K30" s="107">
        <v>43647</v>
      </c>
      <c r="L30" s="108">
        <v>43678</v>
      </c>
    </row>
    <row r="31" spans="1:12" x14ac:dyDescent="0.2">
      <c r="A31" s="109">
        <v>252.43899999999999</v>
      </c>
      <c r="B31" s="110">
        <v>252.88499999999999</v>
      </c>
      <c r="C31" s="110">
        <v>252.03800000000001</v>
      </c>
      <c r="D31" s="110">
        <v>251.233</v>
      </c>
      <c r="E31" s="110">
        <v>251.71199999999999</v>
      </c>
      <c r="F31" s="110">
        <v>252.77600000000001</v>
      </c>
      <c r="G31" s="110">
        <v>254.202</v>
      </c>
      <c r="H31" s="110">
        <v>255.548</v>
      </c>
      <c r="I31" s="110">
        <v>256.09199999999998</v>
      </c>
      <c r="J31" s="110">
        <v>256.14299999999997</v>
      </c>
      <c r="K31" s="110">
        <v>256.57100000000003</v>
      </c>
      <c r="L31" s="111">
        <v>256.55799999999999</v>
      </c>
    </row>
    <row r="32" spans="1:12" x14ac:dyDescent="0.2">
      <c r="A32" s="49"/>
      <c r="B32" s="102"/>
      <c r="C32" s="103"/>
      <c r="D32" s="103"/>
      <c r="E32" s="103"/>
      <c r="F32" s="103"/>
      <c r="G32" s="103"/>
      <c r="H32" s="103"/>
      <c r="I32" s="103"/>
      <c r="J32" s="103"/>
      <c r="K32" s="103"/>
      <c r="L32" s="104"/>
    </row>
    <row r="33" spans="1:12" x14ac:dyDescent="0.2">
      <c r="A33" s="49"/>
      <c r="B33" s="65" t="s">
        <v>91</v>
      </c>
      <c r="C33" s="66">
        <f>AVERAGE(A31:L31)</f>
        <v>254.01641666666669</v>
      </c>
      <c r="D33" s="103"/>
      <c r="E33" s="103"/>
      <c r="F33" s="103"/>
      <c r="G33" s="103"/>
      <c r="H33" s="103"/>
      <c r="I33" s="103"/>
      <c r="J33" s="103"/>
      <c r="K33" s="103"/>
      <c r="L33" s="104"/>
    </row>
    <row r="34" spans="1:12" x14ac:dyDescent="0.2">
      <c r="A34" s="64" t="s">
        <v>729</v>
      </c>
      <c r="B34" s="67"/>
      <c r="C34" s="67"/>
      <c r="D34" s="67"/>
      <c r="E34" s="67"/>
      <c r="F34" s="67"/>
      <c r="G34" s="67"/>
      <c r="H34" s="67"/>
      <c r="I34" s="67"/>
      <c r="J34" s="67"/>
      <c r="K34" s="67"/>
      <c r="L34" s="105"/>
    </row>
    <row r="35" spans="1:12" x14ac:dyDescent="0.2">
      <c r="A35" s="106">
        <v>43709</v>
      </c>
      <c r="B35" s="106">
        <v>43739</v>
      </c>
      <c r="C35" s="106">
        <v>43770</v>
      </c>
      <c r="D35" s="106">
        <v>43800</v>
      </c>
      <c r="E35" s="106">
        <v>43831</v>
      </c>
      <c r="F35" s="106">
        <v>43862</v>
      </c>
      <c r="G35" s="106">
        <v>43891</v>
      </c>
      <c r="H35" s="106">
        <v>43922</v>
      </c>
      <c r="I35" s="106">
        <v>43952</v>
      </c>
      <c r="J35" s="106">
        <v>43983</v>
      </c>
      <c r="K35" s="106">
        <v>44013</v>
      </c>
      <c r="L35" s="106">
        <v>44044</v>
      </c>
    </row>
    <row r="36" spans="1:12" x14ac:dyDescent="0.2">
      <c r="A36" s="109">
        <v>256.75900000000001</v>
      </c>
      <c r="B36" s="110">
        <v>257.346</v>
      </c>
      <c r="C36" s="110">
        <v>257.20800000000003</v>
      </c>
      <c r="D36" s="110">
        <v>256.97399999999999</v>
      </c>
      <c r="E36" s="110">
        <v>257.971</v>
      </c>
      <c r="F36" s="110">
        <v>258.678</v>
      </c>
      <c r="G36" s="110">
        <v>258.11500000000001</v>
      </c>
      <c r="H36" s="110">
        <v>256.38900000000001</v>
      </c>
      <c r="I36" s="110">
        <v>256.39400000000001</v>
      </c>
      <c r="J36" s="110">
        <v>257.79700000000003</v>
      </c>
      <c r="K36" s="110">
        <v>259.101</v>
      </c>
      <c r="L36" s="111">
        <v>259.91800000000001</v>
      </c>
    </row>
    <row r="37" spans="1:12" x14ac:dyDescent="0.2">
      <c r="A37" s="49"/>
      <c r="B37" s="50"/>
      <c r="C37" s="112"/>
      <c r="D37" s="50"/>
      <c r="E37" s="50"/>
      <c r="F37" s="50"/>
      <c r="G37" s="50"/>
      <c r="H37" s="50"/>
      <c r="I37" s="50"/>
      <c r="J37" s="50"/>
      <c r="K37" s="50"/>
      <c r="L37" s="100"/>
    </row>
    <row r="38" spans="1:12" ht="13.5" customHeight="1" x14ac:dyDescent="0.2">
      <c r="A38" s="49"/>
      <c r="B38" s="65" t="s">
        <v>89</v>
      </c>
      <c r="C38" s="66">
        <f>AVERAGE(A36:L36)</f>
        <v>257.72083333333336</v>
      </c>
      <c r="D38" s="50"/>
      <c r="E38" s="50"/>
      <c r="F38" s="50"/>
      <c r="G38" s="50"/>
      <c r="H38" s="50"/>
      <c r="I38" s="50"/>
      <c r="J38" s="50"/>
      <c r="K38" s="50"/>
      <c r="L38" s="100"/>
    </row>
    <row r="39" spans="1:12" ht="13.5" customHeight="1" x14ac:dyDescent="0.2">
      <c r="A39" s="64" t="s">
        <v>90</v>
      </c>
      <c r="B39" s="67"/>
      <c r="C39" s="67"/>
      <c r="D39" s="67"/>
      <c r="E39" s="67"/>
      <c r="F39" s="67"/>
      <c r="G39" s="67"/>
      <c r="H39" s="67"/>
      <c r="I39" s="67"/>
      <c r="J39" s="67"/>
      <c r="K39" s="67"/>
      <c r="L39" s="105"/>
    </row>
    <row r="40" spans="1:12" x14ac:dyDescent="0.2">
      <c r="A40" s="49" t="s">
        <v>89</v>
      </c>
      <c r="B40" s="50"/>
      <c r="C40" s="66">
        <f>C38</f>
        <v>257.72083333333336</v>
      </c>
      <c r="D40" s="50"/>
      <c r="E40" s="68" t="s">
        <v>88</v>
      </c>
      <c r="F40" s="50"/>
      <c r="G40" s="50"/>
      <c r="H40" s="50"/>
      <c r="I40" s="112"/>
      <c r="J40" s="50"/>
      <c r="K40" s="50"/>
      <c r="L40" s="100"/>
    </row>
    <row r="41" spans="1:12" x14ac:dyDescent="0.2">
      <c r="A41" s="49" t="s">
        <v>87</v>
      </c>
      <c r="B41" s="50"/>
      <c r="C41" s="66">
        <f>C33</f>
        <v>254.01641666666669</v>
      </c>
      <c r="D41" s="50"/>
      <c r="E41" s="68" t="s">
        <v>86</v>
      </c>
      <c r="F41" s="50"/>
      <c r="G41" s="50"/>
      <c r="H41" s="50"/>
      <c r="I41" s="50"/>
      <c r="J41" s="50"/>
      <c r="K41" s="50"/>
      <c r="L41" s="100"/>
    </row>
    <row r="42" spans="1:12" x14ac:dyDescent="0.2">
      <c r="A42" s="49" t="s">
        <v>85</v>
      </c>
      <c r="B42" s="50"/>
      <c r="C42" s="69">
        <f>C40-C41</f>
        <v>3.704416666666674</v>
      </c>
      <c r="D42" s="50"/>
      <c r="E42" s="68" t="s">
        <v>84</v>
      </c>
      <c r="F42" s="50"/>
      <c r="G42" s="50"/>
      <c r="H42" s="50"/>
      <c r="I42" s="50"/>
      <c r="J42" s="50"/>
      <c r="K42" s="50"/>
      <c r="L42" s="100"/>
    </row>
    <row r="43" spans="1:12" x14ac:dyDescent="0.2">
      <c r="A43" s="64" t="s">
        <v>83</v>
      </c>
      <c r="B43" s="67"/>
      <c r="C43" s="67"/>
      <c r="D43" s="67"/>
      <c r="E43" s="67"/>
      <c r="F43" s="67"/>
      <c r="G43" s="67"/>
      <c r="H43" s="67"/>
      <c r="I43" s="67"/>
      <c r="J43" s="67"/>
      <c r="K43" s="67"/>
      <c r="L43" s="105"/>
    </row>
    <row r="44" spans="1:12" x14ac:dyDescent="0.2">
      <c r="A44" s="49"/>
      <c r="B44" s="70" t="s">
        <v>82</v>
      </c>
      <c r="C44" s="71">
        <f>ROUND(C42/C40,6)</f>
        <v>1.4374E-2</v>
      </c>
      <c r="D44" s="50"/>
      <c r="E44" s="50"/>
      <c r="F44" s="50"/>
      <c r="G44" s="50"/>
      <c r="H44" s="50"/>
      <c r="I44" s="50"/>
      <c r="J44" s="50"/>
      <c r="K44" s="50"/>
      <c r="L44" s="100"/>
    </row>
    <row r="45" spans="1:12" x14ac:dyDescent="0.2">
      <c r="A45" s="72"/>
      <c r="B45" s="73" t="s">
        <v>81</v>
      </c>
      <c r="C45" s="50"/>
      <c r="D45" s="50"/>
      <c r="E45" s="50"/>
      <c r="F45" s="50"/>
      <c r="G45" s="50"/>
      <c r="H45" s="50"/>
      <c r="I45" s="50"/>
      <c r="J45" s="50"/>
      <c r="K45" s="50"/>
      <c r="L45" s="100"/>
    </row>
    <row r="46" spans="1:12" x14ac:dyDescent="0.2">
      <c r="A46" s="64" t="s">
        <v>80</v>
      </c>
      <c r="B46" s="67"/>
      <c r="C46" s="67"/>
      <c r="D46" s="67"/>
      <c r="E46" s="67"/>
      <c r="F46" s="67"/>
      <c r="G46" s="67"/>
      <c r="H46" s="67"/>
      <c r="I46" s="67"/>
      <c r="J46" s="67"/>
      <c r="K46" s="67"/>
      <c r="L46" s="105"/>
    </row>
    <row r="47" spans="1:12" x14ac:dyDescent="0.2">
      <c r="A47" s="49" t="s">
        <v>724</v>
      </c>
      <c r="B47" s="50"/>
      <c r="C47" s="50"/>
      <c r="D47" s="74">
        <v>150.02000000000001</v>
      </c>
      <c r="E47" s="50"/>
      <c r="F47" s="74"/>
      <c r="G47" s="50"/>
      <c r="H47" s="50"/>
      <c r="I47" s="50"/>
      <c r="J47" s="50"/>
      <c r="K47" s="50"/>
      <c r="L47" s="100"/>
    </row>
    <row r="48" spans="1:12" x14ac:dyDescent="0.2">
      <c r="A48" s="49" t="s">
        <v>79</v>
      </c>
      <c r="B48" s="50"/>
      <c r="C48" s="50"/>
      <c r="D48" s="74">
        <f>D47*C44</f>
        <v>2.1563874800000002</v>
      </c>
      <c r="E48" s="50"/>
      <c r="F48" s="74"/>
      <c r="G48" s="50"/>
      <c r="H48" s="50"/>
      <c r="I48" s="50"/>
      <c r="J48" s="50"/>
      <c r="K48" s="50"/>
      <c r="L48" s="100"/>
    </row>
    <row r="49" spans="1:12" ht="15.75" x14ac:dyDescent="0.25">
      <c r="A49" s="75" t="s">
        <v>728</v>
      </c>
      <c r="B49" s="113"/>
      <c r="C49" s="77"/>
      <c r="D49" s="76">
        <f>ROUND(D47+D48,2)</f>
        <v>152.18</v>
      </c>
      <c r="E49" s="50"/>
      <c r="F49" s="74"/>
      <c r="G49" s="50"/>
      <c r="H49" s="50"/>
      <c r="I49" s="50"/>
      <c r="J49" s="50"/>
      <c r="K49" s="50"/>
      <c r="L49" s="100"/>
    </row>
    <row r="50" spans="1:12" ht="13.5" thickBot="1" x14ac:dyDescent="0.25">
      <c r="A50" s="78"/>
      <c r="B50" s="114"/>
      <c r="C50" s="114"/>
      <c r="D50" s="115"/>
      <c r="E50" s="114"/>
      <c r="F50" s="114"/>
      <c r="G50" s="114"/>
      <c r="H50" s="114"/>
      <c r="I50" s="114"/>
      <c r="J50" s="114"/>
      <c r="K50" s="114"/>
      <c r="L50" s="116"/>
    </row>
    <row r="51" spans="1:12" ht="13.5" thickTop="1" x14ac:dyDescent="0.2">
      <c r="F51" s="12"/>
      <c r="G51" s="11"/>
      <c r="H51" s="11"/>
      <c r="I51" s="11"/>
      <c r="J51" s="11"/>
      <c r="K51" s="11"/>
      <c r="L51" s="11"/>
    </row>
    <row r="52" spans="1:12" x14ac:dyDescent="0.2">
      <c r="A52" s="10"/>
      <c r="C52" s="9"/>
    </row>
  </sheetData>
  <sheetProtection algorithmName="SHA-512" hashValue="WOlINkUnbfI56GvohUXn5KBwd/9X2aqNaB0KasD6STfzM8E0zy6W3jBFBwhOVp2e0Un3NpaXJpy356t72lY20A==" saltValue="NQITqR735ZQOMtgF7U8+ww==" spinCount="100000" sheet="1" objects="1" scenarios="1" selectLockedCells="1"/>
  <mergeCells count="16">
    <mergeCell ref="A22:A23"/>
    <mergeCell ref="B22:L23"/>
    <mergeCell ref="A25:A26"/>
    <mergeCell ref="B25:L26"/>
    <mergeCell ref="A13:A14"/>
    <mergeCell ref="B13:L14"/>
    <mergeCell ref="A16:A17"/>
    <mergeCell ref="B16:L17"/>
    <mergeCell ref="A19:A20"/>
    <mergeCell ref="B19:L20"/>
    <mergeCell ref="A1:L1"/>
    <mergeCell ref="A7:B7"/>
    <mergeCell ref="A8:B8"/>
    <mergeCell ref="A9:B9"/>
    <mergeCell ref="A11:A12"/>
    <mergeCell ref="B11:L12"/>
  </mergeCells>
  <hyperlinks>
    <hyperlink ref="C5" r:id="rId1" xr:uid="{00000000-0004-0000-0500-000000000000}"/>
  </hyperlinks>
  <pageMargins left="0.25" right="0.25" top="0.75" bottom="0.75" header="0.3" footer="0.3"/>
  <pageSetup scale="90" orientation="portrait" r:id="rId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2"/>
  <sheetViews>
    <sheetView workbookViewId="0">
      <selection activeCell="K3" sqref="K3"/>
    </sheetView>
  </sheetViews>
  <sheetFormatPr defaultRowHeight="15" x14ac:dyDescent="0.25"/>
  <cols>
    <col min="1" max="1" width="36" bestFit="1" customWidth="1"/>
    <col min="2" max="2" width="28.42578125" bestFit="1" customWidth="1"/>
    <col min="3" max="3" width="10.42578125" bestFit="1" customWidth="1"/>
    <col min="7" max="7" width="12.140625" bestFit="1" customWidth="1"/>
    <col min="8" max="8" width="28.42578125" bestFit="1" customWidth="1"/>
    <col min="9" max="9" width="26.28515625" bestFit="1" customWidth="1"/>
    <col min="10" max="10" width="34.85546875" bestFit="1" customWidth="1"/>
    <col min="11" max="11" width="14.140625" bestFit="1" customWidth="1"/>
  </cols>
  <sheetData>
    <row r="1" spans="1:11" x14ac:dyDescent="0.25">
      <c r="A1" t="s">
        <v>190</v>
      </c>
      <c r="B1" t="s">
        <v>187</v>
      </c>
      <c r="C1" t="s">
        <v>191</v>
      </c>
      <c r="D1" t="s">
        <v>188</v>
      </c>
      <c r="E1" t="s">
        <v>136</v>
      </c>
      <c r="F1" t="s">
        <v>5</v>
      </c>
      <c r="G1" t="s">
        <v>192</v>
      </c>
      <c r="H1" t="s">
        <v>193</v>
      </c>
      <c r="I1" t="s">
        <v>194</v>
      </c>
      <c r="J1" t="s">
        <v>195</v>
      </c>
      <c r="K1" t="s">
        <v>714</v>
      </c>
    </row>
    <row r="2" spans="1:11" x14ac:dyDescent="0.25">
      <c r="A2" t="str">
        <f>IF('1. Emission Fee Worksheet'!F10=0,"",'1. Emission Fee Worksheet'!F10)</f>
        <v/>
      </c>
      <c r="B2" t="str">
        <f>IF('1. Emission Fee Worksheet'!D28=0,"",'1. Emission Fee Worksheet'!D28)</f>
        <v/>
      </c>
      <c r="C2" t="str">
        <f>IF('1. Emission Fee Worksheet'!L10=0,"",'1. Emission Fee Worksheet'!L10)</f>
        <v/>
      </c>
      <c r="D2" t="str">
        <f>IF('1. Emission Fee Worksheet'!B13=0,"",'1. Emission Fee Worksheet'!B13)</f>
        <v/>
      </c>
      <c r="E2" t="str">
        <f>IF('1. Emission Fee Worksheet'!B15=0,"",'1. Emission Fee Worksheet'!B15)</f>
        <v/>
      </c>
      <c r="F2" t="str">
        <f>IF('1. Emission Fee Worksheet'!B16=0,"",'1. Emission Fee Worksheet'!B16)</f>
        <v/>
      </c>
      <c r="G2" t="str">
        <f>IF('1. Emission Fee Worksheet'!B19=0,"",'1. Emission Fee Worksheet'!B19)</f>
        <v/>
      </c>
      <c r="H2" t="str">
        <f>IF('1. Emission Fee Worksheet'!B20=0,"",'1. Emission Fee Worksheet'!B20)</f>
        <v/>
      </c>
      <c r="I2" t="str">
        <f>IF('1. Emission Fee Worksheet'!B21=0,"",'1. Emission Fee Worksheet'!B21)</f>
        <v/>
      </c>
      <c r="J2" s="15" t="str">
        <f>IF('1. Emission Fee Worksheet'!K23=0,"",'1. Emission Fee Worksheet'!K23)</f>
        <v/>
      </c>
      <c r="K2">
        <f>'1. Emission Fee Worksheet'!I16</f>
        <v>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2"/>
  <sheetViews>
    <sheetView workbookViewId="0">
      <selection activeCell="K3" sqref="K3"/>
    </sheetView>
  </sheetViews>
  <sheetFormatPr defaultRowHeight="15" x14ac:dyDescent="0.25"/>
  <cols>
    <col min="1" max="2" width="23.140625" customWidth="1"/>
    <col min="3" max="3" width="27.5703125" customWidth="1"/>
    <col min="4" max="4" width="36.7109375" customWidth="1"/>
    <col min="5" max="5" width="36.5703125" customWidth="1"/>
    <col min="9" max="9" width="20.5703125" customWidth="1"/>
    <col min="10" max="10" width="18.28515625" customWidth="1"/>
    <col min="11" max="11" width="12.42578125" bestFit="1" customWidth="1"/>
    <col min="13" max="13" width="22.85546875" customWidth="1"/>
  </cols>
  <sheetData>
    <row r="1" spans="1:13" x14ac:dyDescent="0.25">
      <c r="A1" t="s">
        <v>196</v>
      </c>
      <c r="B1" t="s">
        <v>708</v>
      </c>
      <c r="C1" t="s">
        <v>187</v>
      </c>
      <c r="D1" t="s">
        <v>190</v>
      </c>
      <c r="E1" t="s">
        <v>197</v>
      </c>
      <c r="F1" t="s">
        <v>198</v>
      </c>
      <c r="G1" t="s">
        <v>199</v>
      </c>
      <c r="H1" t="s">
        <v>200</v>
      </c>
      <c r="I1" t="s">
        <v>201</v>
      </c>
      <c r="J1" t="s">
        <v>202</v>
      </c>
      <c r="K1" t="s">
        <v>18</v>
      </c>
      <c r="L1" t="s">
        <v>203</v>
      </c>
      <c r="M1" t="s">
        <v>204</v>
      </c>
    </row>
    <row r="2" spans="1:13" x14ac:dyDescent="0.25">
      <c r="A2" t="str">
        <f>IF('1. Emission Fee Worksheet'!E26=0,"",'1. Emission Fee Worksheet'!E26)</f>
        <v/>
      </c>
      <c r="B2" s="130">
        <f>'1. Emission Fee Worksheet'!F26</f>
        <v>0</v>
      </c>
      <c r="C2" t="str">
        <f>IF('1. Emission Fee Worksheet'!D28=0,"",'1. Emission Fee Worksheet'!D28)</f>
        <v/>
      </c>
      <c r="D2" t="str">
        <f>IF('1. Emission Fee Worksheet'!F10=0,"",'1. Emission Fee Worksheet'!F10)</f>
        <v/>
      </c>
      <c r="E2" t="str">
        <f>IF('1. Emission Fee Worksheet'!D32=0,"",'1. Emission Fee Worksheet'!D32)</f>
        <v/>
      </c>
      <c r="F2" s="117" t="str">
        <f>IF('1. Emission Fee Worksheet'!D33=0,"",'1. Emission Fee Worksheet'!D33)</f>
        <v/>
      </c>
      <c r="G2" s="117" t="str">
        <f>IF('1. Emission Fee Worksheet'!G33=0,"",'1. Emission Fee Worksheet'!G33)</f>
        <v/>
      </c>
      <c r="H2" t="str">
        <f>IF('1. Emission Fee Worksheet'!I33=0,"",'1. Emission Fee Worksheet'!I33)</f>
        <v/>
      </c>
      <c r="I2" s="117" t="str">
        <f>IF('1. Emission Fee Worksheet'!D34=0,"",'1. Emission Fee Worksheet'!D34)</f>
        <v/>
      </c>
      <c r="J2" s="117" t="str">
        <f>IF('1. Emission Fee Worksheet'!I34=0,"",'1. Emission Fee Worksheet'!I34)</f>
        <v/>
      </c>
      <c r="K2" t="str">
        <f>IF('1. Emission Fee Worksheet'!D36=0,"",'1. Emission Fee Worksheet'!D36)</f>
        <v/>
      </c>
      <c r="L2" t="str">
        <f>IF('1. Emission Fee Worksheet'!G36=0,"",'1. Emission Fee Worksheet'!G36)</f>
        <v/>
      </c>
      <c r="M2" t="str">
        <f>IF('1. Emission Fee Worksheet'!I36=0,"",'1. Emission Fee Worksheet'!I36)</f>
        <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36"/>
  <sheetViews>
    <sheetView workbookViewId="0">
      <selection activeCell="K3" sqref="K3"/>
    </sheetView>
  </sheetViews>
  <sheetFormatPr defaultRowHeight="15" x14ac:dyDescent="0.25"/>
  <cols>
    <col min="1" max="1" width="15.42578125" bestFit="1" customWidth="1"/>
  </cols>
  <sheetData>
    <row r="1" spans="1:13" x14ac:dyDescent="0.25">
      <c r="A1" s="118" t="s">
        <v>205</v>
      </c>
      <c r="B1" s="118" t="s">
        <v>163</v>
      </c>
      <c r="C1" s="118" t="s">
        <v>137</v>
      </c>
      <c r="D1" s="118" t="s">
        <v>30</v>
      </c>
      <c r="E1" s="118" t="s">
        <v>137</v>
      </c>
      <c r="F1" s="118" t="s">
        <v>206</v>
      </c>
      <c r="G1" s="118" t="s">
        <v>137</v>
      </c>
      <c r="H1" s="118" t="s">
        <v>207</v>
      </c>
      <c r="I1" s="118" t="s">
        <v>137</v>
      </c>
      <c r="J1" s="118" t="s">
        <v>186</v>
      </c>
      <c r="K1" s="118" t="s">
        <v>137</v>
      </c>
      <c r="L1" s="118" t="s">
        <v>271</v>
      </c>
      <c r="M1" s="118" t="s">
        <v>137</v>
      </c>
    </row>
    <row r="2" spans="1:13" x14ac:dyDescent="0.25">
      <c r="A2" s="118" t="str">
        <f>IF('1. Emission Fee Worksheet'!M10=0,"",'1. Emission Fee Worksheet'!M10)</f>
        <v/>
      </c>
      <c r="B2" s="118">
        <f>'1. Emission Fee Worksheet'!R10</f>
        <v>0</v>
      </c>
      <c r="C2" s="118">
        <f>'1. Emission Fee Worksheet'!S10</f>
        <v>0</v>
      </c>
      <c r="D2" s="118">
        <f>'1. Emission Fee Worksheet'!T10</f>
        <v>0</v>
      </c>
      <c r="E2" s="118">
        <f>'1. Emission Fee Worksheet'!U10</f>
        <v>0</v>
      </c>
      <c r="F2" s="118">
        <f>'1. Emission Fee Worksheet'!V10</f>
        <v>0</v>
      </c>
      <c r="G2" s="118">
        <f>'1. Emission Fee Worksheet'!W10</f>
        <v>0</v>
      </c>
      <c r="H2" s="118">
        <f>'1. Emission Fee Worksheet'!AC10</f>
        <v>0</v>
      </c>
      <c r="I2" s="118">
        <f>'1. Emission Fee Worksheet'!AD10</f>
        <v>0</v>
      </c>
      <c r="J2" s="118">
        <f>'1. Emission Fee Worksheet'!AE10</f>
        <v>0</v>
      </c>
      <c r="K2" s="118">
        <f>'1. Emission Fee Worksheet'!AF10</f>
        <v>0</v>
      </c>
      <c r="L2" s="118">
        <f>'1. Emission Fee Worksheet'!AG10</f>
        <v>0</v>
      </c>
      <c r="M2" s="118">
        <f>'1. Emission Fee Worksheet'!AH10</f>
        <v>0</v>
      </c>
    </row>
    <row r="3" spans="1:13" x14ac:dyDescent="0.25">
      <c r="A3" s="118" t="str">
        <f>IF('1. Emission Fee Worksheet'!M11=0,"",'1. Emission Fee Worksheet'!M11)</f>
        <v/>
      </c>
      <c r="B3" s="118">
        <f>'1. Emission Fee Worksheet'!R11</f>
        <v>0</v>
      </c>
      <c r="C3" s="118">
        <f>'1. Emission Fee Worksheet'!S11</f>
        <v>0</v>
      </c>
      <c r="D3" s="118">
        <f>'1. Emission Fee Worksheet'!T11</f>
        <v>0</v>
      </c>
      <c r="E3" s="118">
        <f>'1. Emission Fee Worksheet'!U11</f>
        <v>0</v>
      </c>
      <c r="F3" s="118">
        <f>'1. Emission Fee Worksheet'!V11</f>
        <v>0</v>
      </c>
      <c r="G3" s="118">
        <f>'1. Emission Fee Worksheet'!W11</f>
        <v>0</v>
      </c>
      <c r="H3" s="118">
        <f>'1. Emission Fee Worksheet'!AC11</f>
        <v>0</v>
      </c>
      <c r="I3" s="118">
        <f>'1. Emission Fee Worksheet'!AD11</f>
        <v>0</v>
      </c>
      <c r="J3" s="118">
        <f>'1. Emission Fee Worksheet'!AE11</f>
        <v>0</v>
      </c>
      <c r="K3" s="118">
        <f>'1. Emission Fee Worksheet'!AF11</f>
        <v>0</v>
      </c>
      <c r="L3" s="118">
        <f>'1. Emission Fee Worksheet'!AG11</f>
        <v>0</v>
      </c>
      <c r="M3" s="118">
        <f>'1. Emission Fee Worksheet'!AH11</f>
        <v>0</v>
      </c>
    </row>
    <row r="4" spans="1:13" x14ac:dyDescent="0.25">
      <c r="A4" s="118" t="str">
        <f>IF('1. Emission Fee Worksheet'!M12=0,"",'1. Emission Fee Worksheet'!M12)</f>
        <v/>
      </c>
      <c r="B4" s="118">
        <f>'1. Emission Fee Worksheet'!R12</f>
        <v>0</v>
      </c>
      <c r="C4" s="118">
        <f>'1. Emission Fee Worksheet'!S12</f>
        <v>0</v>
      </c>
      <c r="D4" s="118">
        <f>'1. Emission Fee Worksheet'!T12</f>
        <v>0</v>
      </c>
      <c r="E4" s="118">
        <f>'1. Emission Fee Worksheet'!U12</f>
        <v>0</v>
      </c>
      <c r="F4" s="118">
        <f>'1. Emission Fee Worksheet'!V12</f>
        <v>0</v>
      </c>
      <c r="G4" s="118">
        <f>'1. Emission Fee Worksheet'!W12</f>
        <v>0</v>
      </c>
      <c r="H4" s="118">
        <f>'1. Emission Fee Worksheet'!AC12</f>
        <v>0</v>
      </c>
      <c r="I4" s="118">
        <f>'1. Emission Fee Worksheet'!AD12</f>
        <v>0</v>
      </c>
      <c r="J4" s="118">
        <f>'1. Emission Fee Worksheet'!AE12</f>
        <v>0</v>
      </c>
      <c r="K4" s="118">
        <f>'1. Emission Fee Worksheet'!AF12</f>
        <v>0</v>
      </c>
      <c r="L4" s="118">
        <f>'1. Emission Fee Worksheet'!AG12</f>
        <v>0</v>
      </c>
      <c r="M4" s="118">
        <f>'1. Emission Fee Worksheet'!AH12</f>
        <v>0</v>
      </c>
    </row>
    <row r="5" spans="1:13" x14ac:dyDescent="0.25">
      <c r="A5" s="118" t="str">
        <f>IF('1. Emission Fee Worksheet'!M13=0,"",'1. Emission Fee Worksheet'!M13)</f>
        <v/>
      </c>
      <c r="B5" s="118">
        <f>'1. Emission Fee Worksheet'!R13</f>
        <v>0</v>
      </c>
      <c r="C5" s="118">
        <f>'1. Emission Fee Worksheet'!S13</f>
        <v>0</v>
      </c>
      <c r="D5" s="118">
        <f>'1. Emission Fee Worksheet'!T13</f>
        <v>0</v>
      </c>
      <c r="E5" s="118">
        <f>'1. Emission Fee Worksheet'!U13</f>
        <v>0</v>
      </c>
      <c r="F5" s="118">
        <f>'1. Emission Fee Worksheet'!V13</f>
        <v>0</v>
      </c>
      <c r="G5" s="118">
        <f>'1. Emission Fee Worksheet'!W13</f>
        <v>0</v>
      </c>
      <c r="H5" s="118">
        <f>'1. Emission Fee Worksheet'!AC13</f>
        <v>0</v>
      </c>
      <c r="I5" s="118">
        <f>'1. Emission Fee Worksheet'!AD13</f>
        <v>0</v>
      </c>
      <c r="J5" s="118">
        <f>'1. Emission Fee Worksheet'!AE13</f>
        <v>0</v>
      </c>
      <c r="K5" s="118">
        <f>'1. Emission Fee Worksheet'!AF13</f>
        <v>0</v>
      </c>
      <c r="L5" s="118">
        <f>'1. Emission Fee Worksheet'!AG13</f>
        <v>0</v>
      </c>
      <c r="M5" s="118">
        <f>'1. Emission Fee Worksheet'!AH13</f>
        <v>0</v>
      </c>
    </row>
    <row r="6" spans="1:13" x14ac:dyDescent="0.25">
      <c r="A6" s="118" t="str">
        <f>IF('1. Emission Fee Worksheet'!M14=0,"",'1. Emission Fee Worksheet'!M14)</f>
        <v/>
      </c>
      <c r="B6" s="118">
        <f>'1. Emission Fee Worksheet'!R14</f>
        <v>0</v>
      </c>
      <c r="C6" s="118">
        <f>'1. Emission Fee Worksheet'!S14</f>
        <v>0</v>
      </c>
      <c r="D6" s="118">
        <f>'1. Emission Fee Worksheet'!T14</f>
        <v>0</v>
      </c>
      <c r="E6" s="118">
        <f>'1. Emission Fee Worksheet'!U14</f>
        <v>0</v>
      </c>
      <c r="F6" s="118">
        <f>'1. Emission Fee Worksheet'!V14</f>
        <v>0</v>
      </c>
      <c r="G6" s="118">
        <f>'1. Emission Fee Worksheet'!W14</f>
        <v>0</v>
      </c>
      <c r="H6" s="118">
        <f>'1. Emission Fee Worksheet'!AC14</f>
        <v>0</v>
      </c>
      <c r="I6" s="118">
        <f>'1. Emission Fee Worksheet'!AD14</f>
        <v>0</v>
      </c>
      <c r="J6" s="118">
        <f>'1. Emission Fee Worksheet'!AE14</f>
        <v>0</v>
      </c>
      <c r="K6" s="118">
        <f>'1. Emission Fee Worksheet'!AF14</f>
        <v>0</v>
      </c>
      <c r="L6" s="118">
        <f>'1. Emission Fee Worksheet'!AG14</f>
        <v>0</v>
      </c>
      <c r="M6" s="118">
        <f>'1. Emission Fee Worksheet'!AH14</f>
        <v>0</v>
      </c>
    </row>
    <row r="7" spans="1:13" x14ac:dyDescent="0.25">
      <c r="A7" s="118" t="str">
        <f>IF('1. Emission Fee Worksheet'!M15=0,"",'1. Emission Fee Worksheet'!M15)</f>
        <v/>
      </c>
      <c r="B7" s="118">
        <f>'1. Emission Fee Worksheet'!R15</f>
        <v>0</v>
      </c>
      <c r="C7" s="118">
        <f>'1. Emission Fee Worksheet'!S15</f>
        <v>0</v>
      </c>
      <c r="D7" s="118">
        <f>'1. Emission Fee Worksheet'!T15</f>
        <v>0</v>
      </c>
      <c r="E7" s="118">
        <f>'1. Emission Fee Worksheet'!U15</f>
        <v>0</v>
      </c>
      <c r="F7" s="118">
        <f>'1. Emission Fee Worksheet'!V15</f>
        <v>0</v>
      </c>
      <c r="G7" s="118">
        <f>'1. Emission Fee Worksheet'!W15</f>
        <v>0</v>
      </c>
      <c r="H7" s="118">
        <f>'1. Emission Fee Worksheet'!AC15</f>
        <v>0</v>
      </c>
      <c r="I7" s="118">
        <f>'1. Emission Fee Worksheet'!AD15</f>
        <v>0</v>
      </c>
      <c r="J7" s="118">
        <f>'1. Emission Fee Worksheet'!AE15</f>
        <v>0</v>
      </c>
      <c r="K7" s="118">
        <f>'1. Emission Fee Worksheet'!AF15</f>
        <v>0</v>
      </c>
      <c r="L7" s="118">
        <f>'1. Emission Fee Worksheet'!AG15</f>
        <v>0</v>
      </c>
      <c r="M7" s="118">
        <f>'1. Emission Fee Worksheet'!AH15</f>
        <v>0</v>
      </c>
    </row>
    <row r="8" spans="1:13" x14ac:dyDescent="0.25">
      <c r="A8" t="str">
        <f>IF('1. Emission Fee Worksheet'!M16=0,"",'1. Emission Fee Worksheet'!M16)</f>
        <v/>
      </c>
      <c r="B8" s="118">
        <f>'1. Emission Fee Worksheet'!R16</f>
        <v>0</v>
      </c>
      <c r="C8" s="118">
        <f>'1. Emission Fee Worksheet'!S16</f>
        <v>0</v>
      </c>
      <c r="D8" s="118">
        <f>'1. Emission Fee Worksheet'!T16</f>
        <v>0</v>
      </c>
      <c r="E8" s="118">
        <f>'1. Emission Fee Worksheet'!U16</f>
        <v>0</v>
      </c>
      <c r="F8" s="118">
        <f>'1. Emission Fee Worksheet'!V16</f>
        <v>0</v>
      </c>
      <c r="G8" s="118">
        <f>'1. Emission Fee Worksheet'!W16</f>
        <v>0</v>
      </c>
      <c r="H8" s="118">
        <f>'1. Emission Fee Worksheet'!AC16</f>
        <v>0</v>
      </c>
      <c r="I8" s="118">
        <f>'1. Emission Fee Worksheet'!AD16</f>
        <v>0</v>
      </c>
      <c r="J8" s="118">
        <f>'1. Emission Fee Worksheet'!AE16</f>
        <v>0</v>
      </c>
      <c r="K8" s="118">
        <f>'1. Emission Fee Worksheet'!AF16</f>
        <v>0</v>
      </c>
      <c r="L8" s="118">
        <f>'1. Emission Fee Worksheet'!AG16</f>
        <v>0</v>
      </c>
      <c r="M8" s="118">
        <f>'1. Emission Fee Worksheet'!AH16</f>
        <v>0</v>
      </c>
    </row>
    <row r="9" spans="1:13" x14ac:dyDescent="0.25">
      <c r="A9" t="str">
        <f>IF('1. Emission Fee Worksheet'!M17=0,"",'1. Emission Fee Worksheet'!M17)</f>
        <v/>
      </c>
      <c r="B9" s="118">
        <f>'1. Emission Fee Worksheet'!R17</f>
        <v>0</v>
      </c>
      <c r="C9" s="118">
        <f>'1. Emission Fee Worksheet'!S17</f>
        <v>0</v>
      </c>
      <c r="D9" s="118">
        <f>'1. Emission Fee Worksheet'!T17</f>
        <v>0</v>
      </c>
      <c r="E9" s="118">
        <f>'1. Emission Fee Worksheet'!U17</f>
        <v>0</v>
      </c>
      <c r="F9" s="118">
        <f>'1. Emission Fee Worksheet'!V17</f>
        <v>0</v>
      </c>
      <c r="G9" s="118">
        <f>'1. Emission Fee Worksheet'!W17</f>
        <v>0</v>
      </c>
      <c r="H9" s="118">
        <f>'1. Emission Fee Worksheet'!AC17</f>
        <v>0</v>
      </c>
      <c r="I9" s="118">
        <f>'1. Emission Fee Worksheet'!AD17</f>
        <v>0</v>
      </c>
      <c r="J9" s="118">
        <f>'1. Emission Fee Worksheet'!AE17</f>
        <v>0</v>
      </c>
      <c r="K9" s="118">
        <f>'1. Emission Fee Worksheet'!AF17</f>
        <v>0</v>
      </c>
      <c r="L9" s="118">
        <f>'1. Emission Fee Worksheet'!AG17</f>
        <v>0</v>
      </c>
      <c r="M9" s="118">
        <f>'1. Emission Fee Worksheet'!AH17</f>
        <v>0</v>
      </c>
    </row>
    <row r="10" spans="1:13" x14ac:dyDescent="0.25">
      <c r="A10" t="str">
        <f>IF('1. Emission Fee Worksheet'!M18=0,"",'1. Emission Fee Worksheet'!M18)</f>
        <v/>
      </c>
      <c r="B10" s="118">
        <f>'1. Emission Fee Worksheet'!R18</f>
        <v>0</v>
      </c>
      <c r="C10" s="118">
        <f>'1. Emission Fee Worksheet'!S18</f>
        <v>0</v>
      </c>
      <c r="D10" s="118">
        <f>'1. Emission Fee Worksheet'!T18</f>
        <v>0</v>
      </c>
      <c r="E10" s="118">
        <f>'1. Emission Fee Worksheet'!U18</f>
        <v>0</v>
      </c>
      <c r="F10" s="118">
        <f>'1. Emission Fee Worksheet'!V18</f>
        <v>0</v>
      </c>
      <c r="G10" s="118">
        <f>'1. Emission Fee Worksheet'!W18</f>
        <v>0</v>
      </c>
      <c r="H10" s="118">
        <f>'1. Emission Fee Worksheet'!AC18</f>
        <v>0</v>
      </c>
      <c r="I10" s="118">
        <f>'1. Emission Fee Worksheet'!AD18</f>
        <v>0</v>
      </c>
      <c r="J10" s="118">
        <f>'1. Emission Fee Worksheet'!AE18</f>
        <v>0</v>
      </c>
      <c r="K10" s="118">
        <f>'1. Emission Fee Worksheet'!AF18</f>
        <v>0</v>
      </c>
      <c r="L10" s="118">
        <f>'1. Emission Fee Worksheet'!AG18</f>
        <v>0</v>
      </c>
      <c r="M10" s="118">
        <f>'1. Emission Fee Worksheet'!AH18</f>
        <v>0</v>
      </c>
    </row>
    <row r="11" spans="1:13" x14ac:dyDescent="0.25">
      <c r="A11" t="str">
        <f>IF('1. Emission Fee Worksheet'!M19=0,"",'1. Emission Fee Worksheet'!M19)</f>
        <v/>
      </c>
      <c r="B11" s="118">
        <f>'1. Emission Fee Worksheet'!R19</f>
        <v>0</v>
      </c>
      <c r="C11" s="118">
        <f>'1. Emission Fee Worksheet'!S19</f>
        <v>0</v>
      </c>
      <c r="D11" s="118">
        <f>'1. Emission Fee Worksheet'!T19</f>
        <v>0</v>
      </c>
      <c r="E11" s="118">
        <f>'1. Emission Fee Worksheet'!U19</f>
        <v>0</v>
      </c>
      <c r="F11" s="118">
        <f>'1. Emission Fee Worksheet'!V19</f>
        <v>0</v>
      </c>
      <c r="G11" s="118">
        <f>'1. Emission Fee Worksheet'!W19</f>
        <v>0</v>
      </c>
      <c r="H11" s="118">
        <f>'1. Emission Fee Worksheet'!AC19</f>
        <v>0</v>
      </c>
      <c r="I11" s="118">
        <f>'1. Emission Fee Worksheet'!AD19</f>
        <v>0</v>
      </c>
      <c r="J11" s="118">
        <f>'1. Emission Fee Worksheet'!AE19</f>
        <v>0</v>
      </c>
      <c r="K11" s="118">
        <f>'1. Emission Fee Worksheet'!AF19</f>
        <v>0</v>
      </c>
      <c r="L11" s="118">
        <f>'1. Emission Fee Worksheet'!AG19</f>
        <v>0</v>
      </c>
      <c r="M11" s="118">
        <f>'1. Emission Fee Worksheet'!AH19</f>
        <v>0</v>
      </c>
    </row>
    <row r="12" spans="1:13" x14ac:dyDescent="0.25">
      <c r="A12" t="str">
        <f>IF('1. Emission Fee Worksheet'!M20=0,"",'1. Emission Fee Worksheet'!M20)</f>
        <v/>
      </c>
      <c r="B12" s="118">
        <f>'1. Emission Fee Worksheet'!R20</f>
        <v>0</v>
      </c>
      <c r="C12" s="118">
        <f>'1. Emission Fee Worksheet'!S20</f>
        <v>0</v>
      </c>
      <c r="D12" s="118">
        <f>'1. Emission Fee Worksheet'!T20</f>
        <v>0</v>
      </c>
      <c r="E12" s="118">
        <f>'1. Emission Fee Worksheet'!U20</f>
        <v>0</v>
      </c>
      <c r="F12" s="118">
        <f>'1. Emission Fee Worksheet'!V20</f>
        <v>0</v>
      </c>
      <c r="G12" s="118">
        <f>'1. Emission Fee Worksheet'!W20</f>
        <v>0</v>
      </c>
      <c r="H12" s="118">
        <f>'1. Emission Fee Worksheet'!AC20</f>
        <v>0</v>
      </c>
      <c r="I12" s="118">
        <f>'1. Emission Fee Worksheet'!AD20</f>
        <v>0</v>
      </c>
      <c r="J12" s="118">
        <f>'1. Emission Fee Worksheet'!AE20</f>
        <v>0</v>
      </c>
      <c r="K12" s="118">
        <f>'1. Emission Fee Worksheet'!AF20</f>
        <v>0</v>
      </c>
      <c r="L12" s="118">
        <f>'1. Emission Fee Worksheet'!AG20</f>
        <v>0</v>
      </c>
      <c r="M12" s="118">
        <f>'1. Emission Fee Worksheet'!AH20</f>
        <v>0</v>
      </c>
    </row>
    <row r="13" spans="1:13" x14ac:dyDescent="0.25">
      <c r="A13" t="str">
        <f>IF('1. Emission Fee Worksheet'!M21=0,"",'1. Emission Fee Worksheet'!M21)</f>
        <v/>
      </c>
      <c r="B13" s="118">
        <f>'1. Emission Fee Worksheet'!R21</f>
        <v>0</v>
      </c>
      <c r="C13" s="118">
        <f>'1. Emission Fee Worksheet'!S21</f>
        <v>0</v>
      </c>
      <c r="D13" s="118">
        <f>'1. Emission Fee Worksheet'!T21</f>
        <v>0</v>
      </c>
      <c r="E13" s="118">
        <f>'1. Emission Fee Worksheet'!U21</f>
        <v>0</v>
      </c>
      <c r="F13" s="118">
        <f>'1. Emission Fee Worksheet'!V21</f>
        <v>0</v>
      </c>
      <c r="G13" s="118">
        <f>'1. Emission Fee Worksheet'!W21</f>
        <v>0</v>
      </c>
      <c r="H13" s="118">
        <f>'1. Emission Fee Worksheet'!AC21</f>
        <v>0</v>
      </c>
      <c r="I13" s="118">
        <f>'1. Emission Fee Worksheet'!AD21</f>
        <v>0</v>
      </c>
      <c r="J13" s="118">
        <f>'1. Emission Fee Worksheet'!AE21</f>
        <v>0</v>
      </c>
      <c r="K13" s="118">
        <f>'1. Emission Fee Worksheet'!AF21</f>
        <v>0</v>
      </c>
      <c r="L13" s="118">
        <f>'1. Emission Fee Worksheet'!AG21</f>
        <v>0</v>
      </c>
      <c r="M13" s="118">
        <f>'1. Emission Fee Worksheet'!AH21</f>
        <v>0</v>
      </c>
    </row>
    <row r="14" spans="1:13" x14ac:dyDescent="0.25">
      <c r="A14" t="str">
        <f>IF('1. Emission Fee Worksheet'!M22=0,"",'1. Emission Fee Worksheet'!M22)</f>
        <v/>
      </c>
      <c r="B14" s="118">
        <f>'1. Emission Fee Worksheet'!R22</f>
        <v>0</v>
      </c>
      <c r="C14" s="118">
        <f>'1. Emission Fee Worksheet'!S22</f>
        <v>0</v>
      </c>
      <c r="D14" s="118">
        <f>'1. Emission Fee Worksheet'!T22</f>
        <v>0</v>
      </c>
      <c r="E14" s="118">
        <f>'1. Emission Fee Worksheet'!U22</f>
        <v>0</v>
      </c>
      <c r="F14" s="118">
        <f>'1. Emission Fee Worksheet'!V22</f>
        <v>0</v>
      </c>
      <c r="G14" s="118">
        <f>'1. Emission Fee Worksheet'!W22</f>
        <v>0</v>
      </c>
      <c r="H14" s="118">
        <f>'1. Emission Fee Worksheet'!AC22</f>
        <v>0</v>
      </c>
      <c r="I14" s="118">
        <f>'1. Emission Fee Worksheet'!AD22</f>
        <v>0</v>
      </c>
      <c r="J14" s="118">
        <f>'1. Emission Fee Worksheet'!AE22</f>
        <v>0</v>
      </c>
      <c r="K14" s="118">
        <f>'1. Emission Fee Worksheet'!AF22</f>
        <v>0</v>
      </c>
      <c r="L14" s="118">
        <f>'1. Emission Fee Worksheet'!AG22</f>
        <v>0</v>
      </c>
      <c r="M14" s="118">
        <f>'1. Emission Fee Worksheet'!AH22</f>
        <v>0</v>
      </c>
    </row>
    <row r="15" spans="1:13" x14ac:dyDescent="0.25">
      <c r="A15" t="str">
        <f>IF('1. Emission Fee Worksheet'!M23=0,"",'1. Emission Fee Worksheet'!M23)</f>
        <v/>
      </c>
      <c r="B15" s="118">
        <f>'1. Emission Fee Worksheet'!R23</f>
        <v>0</v>
      </c>
      <c r="C15" s="118">
        <f>'1. Emission Fee Worksheet'!S23</f>
        <v>0</v>
      </c>
      <c r="D15" s="118">
        <f>'1. Emission Fee Worksheet'!T23</f>
        <v>0</v>
      </c>
      <c r="E15" s="118">
        <f>'1. Emission Fee Worksheet'!U23</f>
        <v>0</v>
      </c>
      <c r="F15" s="118">
        <f>'1. Emission Fee Worksheet'!V23</f>
        <v>0</v>
      </c>
      <c r="G15" s="118">
        <f>'1. Emission Fee Worksheet'!W23</f>
        <v>0</v>
      </c>
      <c r="H15" s="118">
        <f>'1. Emission Fee Worksheet'!AC23</f>
        <v>0</v>
      </c>
      <c r="I15" s="118">
        <f>'1. Emission Fee Worksheet'!AD23</f>
        <v>0</v>
      </c>
      <c r="J15" s="118">
        <f>'1. Emission Fee Worksheet'!AE23</f>
        <v>0</v>
      </c>
      <c r="K15" s="118">
        <f>'1. Emission Fee Worksheet'!AF23</f>
        <v>0</v>
      </c>
      <c r="L15" s="118">
        <f>'1. Emission Fee Worksheet'!AG23</f>
        <v>0</v>
      </c>
      <c r="M15" s="118">
        <f>'1. Emission Fee Worksheet'!AH23</f>
        <v>0</v>
      </c>
    </row>
    <row r="16" spans="1:13" x14ac:dyDescent="0.25">
      <c r="A16" t="str">
        <f>IF('1. Emission Fee Worksheet'!M24=0,"",'1. Emission Fee Worksheet'!M24)</f>
        <v/>
      </c>
      <c r="B16" s="118">
        <f>'1. Emission Fee Worksheet'!R24</f>
        <v>0</v>
      </c>
      <c r="C16" s="118">
        <f>'1. Emission Fee Worksheet'!S24</f>
        <v>0</v>
      </c>
      <c r="D16" s="118">
        <f>'1. Emission Fee Worksheet'!T24</f>
        <v>0</v>
      </c>
      <c r="E16" s="118">
        <f>'1. Emission Fee Worksheet'!U24</f>
        <v>0</v>
      </c>
      <c r="F16" s="118">
        <f>'1. Emission Fee Worksheet'!V24</f>
        <v>0</v>
      </c>
      <c r="G16" s="118">
        <f>'1. Emission Fee Worksheet'!W24</f>
        <v>0</v>
      </c>
      <c r="H16" s="118">
        <f>'1. Emission Fee Worksheet'!AC24</f>
        <v>0</v>
      </c>
      <c r="I16" s="118">
        <f>'1. Emission Fee Worksheet'!AD24</f>
        <v>0</v>
      </c>
      <c r="J16" s="118">
        <f>'1. Emission Fee Worksheet'!AE24</f>
        <v>0</v>
      </c>
      <c r="K16" s="118">
        <f>'1. Emission Fee Worksheet'!AF24</f>
        <v>0</v>
      </c>
      <c r="L16" s="118">
        <f>'1. Emission Fee Worksheet'!AG24</f>
        <v>0</v>
      </c>
      <c r="M16" s="118">
        <f>'1. Emission Fee Worksheet'!AH24</f>
        <v>0</v>
      </c>
    </row>
    <row r="17" spans="1:13" x14ac:dyDescent="0.25">
      <c r="A17" t="str">
        <f>IF('1. Emission Fee Worksheet'!M25=0,"",'1. Emission Fee Worksheet'!M25)</f>
        <v/>
      </c>
      <c r="B17" s="118">
        <f>'1. Emission Fee Worksheet'!R25</f>
        <v>0</v>
      </c>
      <c r="C17" s="118">
        <f>'1. Emission Fee Worksheet'!S25</f>
        <v>0</v>
      </c>
      <c r="D17" s="118">
        <f>'1. Emission Fee Worksheet'!T25</f>
        <v>0</v>
      </c>
      <c r="E17" s="118">
        <f>'1. Emission Fee Worksheet'!U25</f>
        <v>0</v>
      </c>
      <c r="F17" s="118">
        <f>'1. Emission Fee Worksheet'!V25</f>
        <v>0</v>
      </c>
      <c r="G17" s="118">
        <f>'1. Emission Fee Worksheet'!W25</f>
        <v>0</v>
      </c>
      <c r="H17" s="118">
        <f>'1. Emission Fee Worksheet'!AC25</f>
        <v>0</v>
      </c>
      <c r="I17" s="118">
        <f>'1. Emission Fee Worksheet'!AD25</f>
        <v>0</v>
      </c>
      <c r="J17" s="118">
        <f>'1. Emission Fee Worksheet'!AE25</f>
        <v>0</v>
      </c>
      <c r="K17" s="118">
        <f>'1. Emission Fee Worksheet'!AF25</f>
        <v>0</v>
      </c>
      <c r="L17" s="118">
        <f>'1. Emission Fee Worksheet'!AG25</f>
        <v>0</v>
      </c>
      <c r="M17" s="118">
        <f>'1. Emission Fee Worksheet'!AH25</f>
        <v>0</v>
      </c>
    </row>
    <row r="18" spans="1:13" x14ac:dyDescent="0.25">
      <c r="A18" t="str">
        <f>IF('1. Emission Fee Worksheet'!M26=0,"",'1. Emission Fee Worksheet'!M26)</f>
        <v/>
      </c>
      <c r="B18" s="118">
        <f>'1. Emission Fee Worksheet'!R26</f>
        <v>0</v>
      </c>
      <c r="C18" s="118">
        <f>'1. Emission Fee Worksheet'!S26</f>
        <v>0</v>
      </c>
      <c r="D18" s="118">
        <f>'1. Emission Fee Worksheet'!T26</f>
        <v>0</v>
      </c>
      <c r="E18" s="118">
        <f>'1. Emission Fee Worksheet'!U26</f>
        <v>0</v>
      </c>
      <c r="F18" s="118">
        <f>'1. Emission Fee Worksheet'!V26</f>
        <v>0</v>
      </c>
      <c r="G18" s="118">
        <f>'1. Emission Fee Worksheet'!W26</f>
        <v>0</v>
      </c>
      <c r="H18" s="118">
        <f>'1. Emission Fee Worksheet'!AC26</f>
        <v>0</v>
      </c>
      <c r="I18" s="118">
        <f>'1. Emission Fee Worksheet'!AD26</f>
        <v>0</v>
      </c>
      <c r="J18" s="118">
        <f>'1. Emission Fee Worksheet'!AE26</f>
        <v>0</v>
      </c>
      <c r="K18" s="118">
        <f>'1. Emission Fee Worksheet'!AF26</f>
        <v>0</v>
      </c>
      <c r="L18" s="118">
        <f>'1. Emission Fee Worksheet'!AG26</f>
        <v>0</v>
      </c>
      <c r="M18" s="118">
        <f>'1. Emission Fee Worksheet'!AH26</f>
        <v>0</v>
      </c>
    </row>
    <row r="19" spans="1:13" x14ac:dyDescent="0.25">
      <c r="A19" t="str">
        <f>IF('1. Emission Fee Worksheet'!M27=0,"",'1. Emission Fee Worksheet'!M27)</f>
        <v/>
      </c>
      <c r="B19" s="118">
        <f>'1. Emission Fee Worksheet'!R27</f>
        <v>0</v>
      </c>
      <c r="C19" s="118">
        <f>'1. Emission Fee Worksheet'!S27</f>
        <v>0</v>
      </c>
      <c r="D19" s="118">
        <f>'1. Emission Fee Worksheet'!T27</f>
        <v>0</v>
      </c>
      <c r="E19" s="118">
        <f>'1. Emission Fee Worksheet'!U27</f>
        <v>0</v>
      </c>
      <c r="F19" s="118">
        <f>'1. Emission Fee Worksheet'!V27</f>
        <v>0</v>
      </c>
      <c r="G19" s="118">
        <f>'1. Emission Fee Worksheet'!W27</f>
        <v>0</v>
      </c>
      <c r="H19" s="118">
        <f>'1. Emission Fee Worksheet'!AC27</f>
        <v>0</v>
      </c>
      <c r="I19" s="118">
        <f>'1. Emission Fee Worksheet'!AD27</f>
        <v>0</v>
      </c>
      <c r="J19" s="118">
        <f>'1. Emission Fee Worksheet'!AE27</f>
        <v>0</v>
      </c>
      <c r="K19" s="118">
        <f>'1. Emission Fee Worksheet'!AF27</f>
        <v>0</v>
      </c>
      <c r="L19" s="118">
        <f>'1. Emission Fee Worksheet'!AG27</f>
        <v>0</v>
      </c>
      <c r="M19" s="118">
        <f>'1. Emission Fee Worksheet'!AH27</f>
        <v>0</v>
      </c>
    </row>
    <row r="20" spans="1:13" x14ac:dyDescent="0.25">
      <c r="A20" t="str">
        <f>IF('1. Emission Fee Worksheet'!M28=0,"",'1. Emission Fee Worksheet'!M28)</f>
        <v/>
      </c>
      <c r="B20" s="118">
        <f>'1. Emission Fee Worksheet'!R28</f>
        <v>0</v>
      </c>
      <c r="C20" s="118">
        <f>'1. Emission Fee Worksheet'!S28</f>
        <v>0</v>
      </c>
      <c r="D20" s="118">
        <f>'1. Emission Fee Worksheet'!T28</f>
        <v>0</v>
      </c>
      <c r="E20" s="118">
        <f>'1. Emission Fee Worksheet'!U28</f>
        <v>0</v>
      </c>
      <c r="F20" s="118">
        <f>'1. Emission Fee Worksheet'!V28</f>
        <v>0</v>
      </c>
      <c r="G20" s="118">
        <f>'1. Emission Fee Worksheet'!W28</f>
        <v>0</v>
      </c>
      <c r="H20" s="118">
        <f>'1. Emission Fee Worksheet'!AC28</f>
        <v>0</v>
      </c>
      <c r="I20" s="118">
        <f>'1. Emission Fee Worksheet'!AD28</f>
        <v>0</v>
      </c>
      <c r="J20" s="118">
        <f>'1. Emission Fee Worksheet'!AE28</f>
        <v>0</v>
      </c>
      <c r="K20" s="118">
        <f>'1. Emission Fee Worksheet'!AF28</f>
        <v>0</v>
      </c>
      <c r="L20" s="118">
        <f>'1. Emission Fee Worksheet'!AG28</f>
        <v>0</v>
      </c>
      <c r="M20" s="118">
        <f>'1. Emission Fee Worksheet'!AH28</f>
        <v>0</v>
      </c>
    </row>
    <row r="21" spans="1:13" x14ac:dyDescent="0.25">
      <c r="A21" t="str">
        <f>IF('1. Emission Fee Worksheet'!M29=0,"",'1. Emission Fee Worksheet'!M29)</f>
        <v/>
      </c>
      <c r="B21" s="118">
        <f>'1. Emission Fee Worksheet'!R29</f>
        <v>0</v>
      </c>
      <c r="C21" s="118">
        <f>'1. Emission Fee Worksheet'!S29</f>
        <v>0</v>
      </c>
      <c r="D21" s="118">
        <f>'1. Emission Fee Worksheet'!T29</f>
        <v>0</v>
      </c>
      <c r="E21" s="118">
        <f>'1. Emission Fee Worksheet'!U29</f>
        <v>0</v>
      </c>
      <c r="F21" s="118">
        <f>'1. Emission Fee Worksheet'!V29</f>
        <v>0</v>
      </c>
      <c r="G21" s="118">
        <f>'1. Emission Fee Worksheet'!W29</f>
        <v>0</v>
      </c>
      <c r="H21" s="118">
        <f>'1. Emission Fee Worksheet'!AC29</f>
        <v>0</v>
      </c>
      <c r="I21" s="118">
        <f>'1. Emission Fee Worksheet'!AD29</f>
        <v>0</v>
      </c>
      <c r="J21" s="118">
        <f>'1. Emission Fee Worksheet'!AE29</f>
        <v>0</v>
      </c>
      <c r="K21" s="118">
        <f>'1. Emission Fee Worksheet'!AF29</f>
        <v>0</v>
      </c>
      <c r="L21" s="118">
        <f>'1. Emission Fee Worksheet'!AG29</f>
        <v>0</v>
      </c>
      <c r="M21" s="118">
        <f>'1. Emission Fee Worksheet'!AH29</f>
        <v>0</v>
      </c>
    </row>
    <row r="22" spans="1:13" x14ac:dyDescent="0.25">
      <c r="A22" t="str">
        <f>IF('1. Emission Fee Worksheet'!M30=0,"",'1. Emission Fee Worksheet'!M30)</f>
        <v/>
      </c>
      <c r="B22" s="118">
        <f>'1. Emission Fee Worksheet'!R30</f>
        <v>0</v>
      </c>
      <c r="C22" s="118">
        <f>'1. Emission Fee Worksheet'!S30</f>
        <v>0</v>
      </c>
      <c r="D22" s="118">
        <f>'1. Emission Fee Worksheet'!T30</f>
        <v>0</v>
      </c>
      <c r="E22" s="118">
        <f>'1. Emission Fee Worksheet'!U30</f>
        <v>0</v>
      </c>
      <c r="F22" s="118">
        <f>'1. Emission Fee Worksheet'!V30</f>
        <v>0</v>
      </c>
      <c r="G22" s="118">
        <f>'1. Emission Fee Worksheet'!W30</f>
        <v>0</v>
      </c>
      <c r="H22" s="118">
        <f>'1. Emission Fee Worksheet'!AC30</f>
        <v>0</v>
      </c>
      <c r="I22" s="118">
        <f>'1. Emission Fee Worksheet'!AD30</f>
        <v>0</v>
      </c>
      <c r="J22" s="118">
        <f>'1. Emission Fee Worksheet'!AE30</f>
        <v>0</v>
      </c>
      <c r="K22" s="118">
        <f>'1. Emission Fee Worksheet'!AF30</f>
        <v>0</v>
      </c>
      <c r="L22" s="118">
        <f>'1. Emission Fee Worksheet'!AG30</f>
        <v>0</v>
      </c>
      <c r="M22" s="118">
        <f>'1. Emission Fee Worksheet'!AH30</f>
        <v>0</v>
      </c>
    </row>
    <row r="23" spans="1:13" x14ac:dyDescent="0.25">
      <c r="A23" t="str">
        <f>IF('1. Emission Fee Worksheet'!M31=0,"",'1. Emission Fee Worksheet'!M31)</f>
        <v/>
      </c>
      <c r="B23" s="118">
        <f>'1. Emission Fee Worksheet'!R31</f>
        <v>0</v>
      </c>
      <c r="C23" s="118">
        <f>'1. Emission Fee Worksheet'!S31</f>
        <v>0</v>
      </c>
      <c r="D23" s="118">
        <f>'1. Emission Fee Worksheet'!T31</f>
        <v>0</v>
      </c>
      <c r="E23" s="118">
        <f>'1. Emission Fee Worksheet'!U31</f>
        <v>0</v>
      </c>
      <c r="F23" s="118">
        <f>'1. Emission Fee Worksheet'!V31</f>
        <v>0</v>
      </c>
      <c r="G23" s="118">
        <f>'1. Emission Fee Worksheet'!W31</f>
        <v>0</v>
      </c>
      <c r="H23" s="118">
        <f>'1. Emission Fee Worksheet'!AC31</f>
        <v>0</v>
      </c>
      <c r="I23" s="118">
        <f>'1. Emission Fee Worksheet'!AD31</f>
        <v>0</v>
      </c>
      <c r="J23" s="118">
        <f>'1. Emission Fee Worksheet'!AE31</f>
        <v>0</v>
      </c>
      <c r="K23" s="118">
        <f>'1. Emission Fee Worksheet'!AF31</f>
        <v>0</v>
      </c>
      <c r="L23" s="118">
        <f>'1. Emission Fee Worksheet'!AG31</f>
        <v>0</v>
      </c>
      <c r="M23" s="118">
        <f>'1. Emission Fee Worksheet'!AH31</f>
        <v>0</v>
      </c>
    </row>
    <row r="24" spans="1:13" x14ac:dyDescent="0.25">
      <c r="A24" t="str">
        <f>IF('1. Emission Fee Worksheet'!M32=0,"",'1. Emission Fee Worksheet'!M32)</f>
        <v/>
      </c>
      <c r="B24" s="118">
        <f>'1. Emission Fee Worksheet'!R32</f>
        <v>0</v>
      </c>
      <c r="C24" s="118">
        <f>'1. Emission Fee Worksheet'!S32</f>
        <v>0</v>
      </c>
      <c r="D24" s="118">
        <f>'1. Emission Fee Worksheet'!T32</f>
        <v>0</v>
      </c>
      <c r="E24" s="118">
        <f>'1. Emission Fee Worksheet'!U32</f>
        <v>0</v>
      </c>
      <c r="F24" s="118">
        <f>'1. Emission Fee Worksheet'!V32</f>
        <v>0</v>
      </c>
      <c r="G24" s="118">
        <f>'1. Emission Fee Worksheet'!W32</f>
        <v>0</v>
      </c>
      <c r="H24" s="118">
        <f>'1. Emission Fee Worksheet'!AC32</f>
        <v>0</v>
      </c>
      <c r="I24" s="118">
        <f>'1. Emission Fee Worksheet'!AD32</f>
        <v>0</v>
      </c>
      <c r="J24" s="118">
        <f>'1. Emission Fee Worksheet'!AE32</f>
        <v>0</v>
      </c>
      <c r="K24" s="118">
        <f>'1. Emission Fee Worksheet'!AF32</f>
        <v>0</v>
      </c>
      <c r="L24" s="118">
        <f>'1. Emission Fee Worksheet'!AG32</f>
        <v>0</v>
      </c>
      <c r="M24" s="118">
        <f>'1. Emission Fee Worksheet'!AH32</f>
        <v>0</v>
      </c>
    </row>
    <row r="25" spans="1:13" x14ac:dyDescent="0.25">
      <c r="A25" t="str">
        <f>IF('1. Emission Fee Worksheet'!M33=0,"",'1. Emission Fee Worksheet'!M33)</f>
        <v/>
      </c>
      <c r="B25" s="118">
        <f>'1. Emission Fee Worksheet'!R33</f>
        <v>0</v>
      </c>
      <c r="C25" s="118">
        <f>'1. Emission Fee Worksheet'!S33</f>
        <v>0</v>
      </c>
      <c r="D25" s="118">
        <f>'1. Emission Fee Worksheet'!T33</f>
        <v>0</v>
      </c>
      <c r="E25" s="118">
        <f>'1. Emission Fee Worksheet'!U33</f>
        <v>0</v>
      </c>
      <c r="F25" s="118">
        <f>'1. Emission Fee Worksheet'!V33</f>
        <v>0</v>
      </c>
      <c r="G25" s="118">
        <f>'1. Emission Fee Worksheet'!W33</f>
        <v>0</v>
      </c>
      <c r="H25" s="118">
        <f>'1. Emission Fee Worksheet'!AC33</f>
        <v>0</v>
      </c>
      <c r="I25" s="118">
        <f>'1. Emission Fee Worksheet'!AD33</f>
        <v>0</v>
      </c>
      <c r="J25" s="118">
        <f>'1. Emission Fee Worksheet'!AE33</f>
        <v>0</v>
      </c>
      <c r="K25" s="118">
        <f>'1. Emission Fee Worksheet'!AF33</f>
        <v>0</v>
      </c>
      <c r="L25" s="118">
        <f>'1. Emission Fee Worksheet'!AG33</f>
        <v>0</v>
      </c>
      <c r="M25" s="118">
        <f>'1. Emission Fee Worksheet'!AH33</f>
        <v>0</v>
      </c>
    </row>
    <row r="26" spans="1:13" x14ac:dyDescent="0.25">
      <c r="A26" t="str">
        <f>IF('1. Emission Fee Worksheet'!M34=0,"",'1. Emission Fee Worksheet'!M34)</f>
        <v/>
      </c>
      <c r="B26" s="118">
        <f>'1. Emission Fee Worksheet'!R34</f>
        <v>0</v>
      </c>
      <c r="C26" s="118">
        <f>'1. Emission Fee Worksheet'!S34</f>
        <v>0</v>
      </c>
      <c r="D26" s="118">
        <f>'1. Emission Fee Worksheet'!T34</f>
        <v>0</v>
      </c>
      <c r="E26" s="118">
        <f>'1. Emission Fee Worksheet'!U34</f>
        <v>0</v>
      </c>
      <c r="F26" s="118">
        <f>'1. Emission Fee Worksheet'!V34</f>
        <v>0</v>
      </c>
      <c r="G26" s="118">
        <f>'1. Emission Fee Worksheet'!W34</f>
        <v>0</v>
      </c>
      <c r="H26" s="118">
        <f>'1. Emission Fee Worksheet'!AC34</f>
        <v>0</v>
      </c>
      <c r="I26" s="118">
        <f>'1. Emission Fee Worksheet'!AD34</f>
        <v>0</v>
      </c>
      <c r="J26" s="118">
        <f>'1. Emission Fee Worksheet'!AE34</f>
        <v>0</v>
      </c>
      <c r="K26" s="118">
        <f>'1. Emission Fee Worksheet'!AF34</f>
        <v>0</v>
      </c>
      <c r="L26" s="118">
        <f>'1. Emission Fee Worksheet'!AG34</f>
        <v>0</v>
      </c>
      <c r="M26" s="118">
        <f>'1. Emission Fee Worksheet'!AH34</f>
        <v>0</v>
      </c>
    </row>
    <row r="27" spans="1:13" x14ac:dyDescent="0.25">
      <c r="A27" t="str">
        <f>IF('1. Emission Fee Worksheet'!M35=0,"",'1. Emission Fee Worksheet'!M35)</f>
        <v/>
      </c>
      <c r="B27" s="118">
        <f>'1. Emission Fee Worksheet'!R35</f>
        <v>0</v>
      </c>
      <c r="C27" s="118">
        <f>'1. Emission Fee Worksheet'!S35</f>
        <v>0</v>
      </c>
      <c r="D27" s="118">
        <f>'1. Emission Fee Worksheet'!T35</f>
        <v>0</v>
      </c>
      <c r="E27" s="118">
        <f>'1. Emission Fee Worksheet'!U35</f>
        <v>0</v>
      </c>
      <c r="F27" s="118">
        <f>'1. Emission Fee Worksheet'!V35</f>
        <v>0</v>
      </c>
      <c r="G27" s="118">
        <f>'1. Emission Fee Worksheet'!W35</f>
        <v>0</v>
      </c>
      <c r="H27" s="118">
        <f>'1. Emission Fee Worksheet'!AC35</f>
        <v>0</v>
      </c>
      <c r="I27" s="118">
        <f>'1. Emission Fee Worksheet'!AD35</f>
        <v>0</v>
      </c>
      <c r="J27" s="118">
        <f>'1. Emission Fee Worksheet'!AE35</f>
        <v>0</v>
      </c>
      <c r="K27" s="118">
        <f>'1. Emission Fee Worksheet'!AF35</f>
        <v>0</v>
      </c>
      <c r="L27" s="118">
        <f>'1. Emission Fee Worksheet'!AG35</f>
        <v>0</v>
      </c>
      <c r="M27" s="118">
        <f>'1. Emission Fee Worksheet'!AH35</f>
        <v>0</v>
      </c>
    </row>
    <row r="28" spans="1:13" x14ac:dyDescent="0.25">
      <c r="A28" t="str">
        <f>IF('1. Emission Fee Worksheet'!M36=0,"",'1. Emission Fee Worksheet'!M36)</f>
        <v/>
      </c>
      <c r="B28" s="118">
        <f>'1. Emission Fee Worksheet'!R36</f>
        <v>0</v>
      </c>
      <c r="C28" s="118">
        <f>'1. Emission Fee Worksheet'!S36</f>
        <v>0</v>
      </c>
      <c r="D28" s="118">
        <f>'1. Emission Fee Worksheet'!T36</f>
        <v>0</v>
      </c>
      <c r="E28" s="118">
        <f>'1. Emission Fee Worksheet'!U36</f>
        <v>0</v>
      </c>
      <c r="F28" s="118">
        <f>'1. Emission Fee Worksheet'!V36</f>
        <v>0</v>
      </c>
      <c r="G28" s="118">
        <f>'1. Emission Fee Worksheet'!W36</f>
        <v>0</v>
      </c>
      <c r="H28" s="118">
        <f>'1. Emission Fee Worksheet'!AC36</f>
        <v>0</v>
      </c>
      <c r="I28" s="118">
        <f>'1. Emission Fee Worksheet'!AD36</f>
        <v>0</v>
      </c>
      <c r="J28" s="118">
        <f>'1. Emission Fee Worksheet'!AE36</f>
        <v>0</v>
      </c>
      <c r="K28" s="118">
        <f>'1. Emission Fee Worksheet'!AF36</f>
        <v>0</v>
      </c>
      <c r="L28" s="118">
        <f>'1. Emission Fee Worksheet'!AG36</f>
        <v>0</v>
      </c>
      <c r="M28" s="118">
        <f>'1. Emission Fee Worksheet'!AH36</f>
        <v>0</v>
      </c>
    </row>
    <row r="29" spans="1:13" x14ac:dyDescent="0.25">
      <c r="A29" t="str">
        <f>IF('1. Emission Fee Worksheet'!M37=0,"",'1. Emission Fee Worksheet'!M37)</f>
        <v/>
      </c>
      <c r="B29" s="118">
        <f>'1. Emission Fee Worksheet'!R37</f>
        <v>0</v>
      </c>
      <c r="C29" s="118">
        <f>'1. Emission Fee Worksheet'!S37</f>
        <v>0</v>
      </c>
      <c r="D29" s="118">
        <f>'1. Emission Fee Worksheet'!T37</f>
        <v>0</v>
      </c>
      <c r="E29" s="118">
        <f>'1. Emission Fee Worksheet'!U37</f>
        <v>0</v>
      </c>
      <c r="F29" s="118">
        <f>'1. Emission Fee Worksheet'!V37</f>
        <v>0</v>
      </c>
      <c r="G29" s="118">
        <f>'1. Emission Fee Worksheet'!W37</f>
        <v>0</v>
      </c>
      <c r="H29" s="118">
        <f>'1. Emission Fee Worksheet'!AC37</f>
        <v>0</v>
      </c>
      <c r="I29" s="118">
        <f>'1. Emission Fee Worksheet'!AD37</f>
        <v>0</v>
      </c>
      <c r="J29" s="118">
        <f>'1. Emission Fee Worksheet'!AE37</f>
        <v>0</v>
      </c>
      <c r="K29" s="118">
        <f>'1. Emission Fee Worksheet'!AF37</f>
        <v>0</v>
      </c>
      <c r="L29" s="118">
        <f>'1. Emission Fee Worksheet'!AG37</f>
        <v>0</v>
      </c>
      <c r="M29" s="118">
        <f>'1. Emission Fee Worksheet'!AH37</f>
        <v>0</v>
      </c>
    </row>
    <row r="30" spans="1:13" x14ac:dyDescent="0.25">
      <c r="A30" t="str">
        <f>IF('1. Emission Fee Worksheet'!M38=0,"",'1. Emission Fee Worksheet'!M38)</f>
        <v/>
      </c>
      <c r="B30" s="118">
        <f>'1. Emission Fee Worksheet'!R38</f>
        <v>0</v>
      </c>
      <c r="C30" s="118">
        <f>'1. Emission Fee Worksheet'!S38</f>
        <v>0</v>
      </c>
      <c r="D30" s="118">
        <f>'1. Emission Fee Worksheet'!T38</f>
        <v>0</v>
      </c>
      <c r="E30" s="118">
        <f>'1. Emission Fee Worksheet'!U38</f>
        <v>0</v>
      </c>
      <c r="F30" s="118">
        <f>'1. Emission Fee Worksheet'!V38</f>
        <v>0</v>
      </c>
      <c r="G30" s="118">
        <f>'1. Emission Fee Worksheet'!W38</f>
        <v>0</v>
      </c>
      <c r="H30" s="118">
        <f>'1. Emission Fee Worksheet'!AC38</f>
        <v>0</v>
      </c>
      <c r="I30" s="118">
        <f>'1. Emission Fee Worksheet'!AD38</f>
        <v>0</v>
      </c>
      <c r="J30" s="118">
        <f>'1. Emission Fee Worksheet'!AE38</f>
        <v>0</v>
      </c>
      <c r="K30" s="118">
        <f>'1. Emission Fee Worksheet'!AF38</f>
        <v>0</v>
      </c>
      <c r="L30" s="118">
        <f>'1. Emission Fee Worksheet'!AG38</f>
        <v>0</v>
      </c>
      <c r="M30" s="118">
        <f>'1. Emission Fee Worksheet'!AH38</f>
        <v>0</v>
      </c>
    </row>
    <row r="31" spans="1:13" x14ac:dyDescent="0.25">
      <c r="A31" t="str">
        <f>IF('1. Emission Fee Worksheet'!M39=0,"",'1. Emission Fee Worksheet'!M39)</f>
        <v/>
      </c>
      <c r="B31" s="118">
        <f>'1. Emission Fee Worksheet'!R39</f>
        <v>0</v>
      </c>
      <c r="C31" s="118">
        <f>'1. Emission Fee Worksheet'!S39</f>
        <v>0</v>
      </c>
      <c r="D31" s="118">
        <f>'1. Emission Fee Worksheet'!T39</f>
        <v>0</v>
      </c>
      <c r="E31" s="118">
        <f>'1. Emission Fee Worksheet'!U39</f>
        <v>0</v>
      </c>
      <c r="F31" s="118">
        <f>'1. Emission Fee Worksheet'!V39</f>
        <v>0</v>
      </c>
      <c r="G31" s="118">
        <f>'1. Emission Fee Worksheet'!W39</f>
        <v>0</v>
      </c>
      <c r="H31" s="118">
        <f>'1. Emission Fee Worksheet'!AC39</f>
        <v>0</v>
      </c>
      <c r="I31" s="118">
        <f>'1. Emission Fee Worksheet'!AD39</f>
        <v>0</v>
      </c>
      <c r="J31" s="118">
        <f>'1. Emission Fee Worksheet'!AE39</f>
        <v>0</v>
      </c>
      <c r="K31" s="118">
        <f>'1. Emission Fee Worksheet'!AF39</f>
        <v>0</v>
      </c>
      <c r="L31" s="118">
        <f>'1. Emission Fee Worksheet'!AG39</f>
        <v>0</v>
      </c>
      <c r="M31" s="118">
        <f>'1. Emission Fee Worksheet'!AH39</f>
        <v>0</v>
      </c>
    </row>
    <row r="32" spans="1:13" x14ac:dyDescent="0.25">
      <c r="A32" t="str">
        <f>IF('1. Emission Fee Worksheet'!M40=0,"",'1. Emission Fee Worksheet'!M40)</f>
        <v/>
      </c>
      <c r="B32" s="118">
        <f>'1. Emission Fee Worksheet'!R40</f>
        <v>0</v>
      </c>
      <c r="C32" s="118">
        <f>'1. Emission Fee Worksheet'!S40</f>
        <v>0</v>
      </c>
      <c r="D32" s="118">
        <f>'1. Emission Fee Worksheet'!T40</f>
        <v>0</v>
      </c>
      <c r="E32" s="118">
        <f>'1. Emission Fee Worksheet'!U40</f>
        <v>0</v>
      </c>
      <c r="F32" s="118">
        <f>'1. Emission Fee Worksheet'!V40</f>
        <v>0</v>
      </c>
      <c r="G32" s="118">
        <f>'1. Emission Fee Worksheet'!W40</f>
        <v>0</v>
      </c>
      <c r="H32" s="118">
        <f>'1. Emission Fee Worksheet'!AC40</f>
        <v>0</v>
      </c>
      <c r="I32" s="118">
        <f>'1. Emission Fee Worksheet'!AD40</f>
        <v>0</v>
      </c>
      <c r="J32" s="118">
        <f>'1. Emission Fee Worksheet'!AE40</f>
        <v>0</v>
      </c>
      <c r="K32" s="118">
        <f>'1. Emission Fee Worksheet'!AF40</f>
        <v>0</v>
      </c>
      <c r="L32" s="118">
        <f>'1. Emission Fee Worksheet'!AG40</f>
        <v>0</v>
      </c>
      <c r="M32" s="118">
        <f>'1. Emission Fee Worksheet'!AH40</f>
        <v>0</v>
      </c>
    </row>
    <row r="33" spans="1:13" x14ac:dyDescent="0.25">
      <c r="A33" t="str">
        <f>IF('1. Emission Fee Worksheet'!M41=0,"",'1. Emission Fee Worksheet'!M41)</f>
        <v/>
      </c>
      <c r="B33" s="118">
        <f>'1. Emission Fee Worksheet'!R41</f>
        <v>0</v>
      </c>
      <c r="C33" s="118">
        <f>'1. Emission Fee Worksheet'!S41</f>
        <v>0</v>
      </c>
      <c r="D33" s="118">
        <f>'1. Emission Fee Worksheet'!T41</f>
        <v>0</v>
      </c>
      <c r="E33" s="118">
        <f>'1. Emission Fee Worksheet'!U41</f>
        <v>0</v>
      </c>
      <c r="F33" s="118">
        <f>'1. Emission Fee Worksheet'!V41</f>
        <v>0</v>
      </c>
      <c r="G33" s="118">
        <f>'1. Emission Fee Worksheet'!W41</f>
        <v>0</v>
      </c>
      <c r="H33" s="118">
        <f>'1. Emission Fee Worksheet'!AC41</f>
        <v>0</v>
      </c>
      <c r="I33" s="118">
        <f>'1. Emission Fee Worksheet'!AD41</f>
        <v>0</v>
      </c>
      <c r="J33" s="118">
        <f>'1. Emission Fee Worksheet'!AE41</f>
        <v>0</v>
      </c>
      <c r="K33" s="118">
        <f>'1. Emission Fee Worksheet'!AF41</f>
        <v>0</v>
      </c>
      <c r="L33" s="118">
        <f>'1. Emission Fee Worksheet'!AG41</f>
        <v>0</v>
      </c>
      <c r="M33" s="118">
        <f>'1. Emission Fee Worksheet'!AH41</f>
        <v>0</v>
      </c>
    </row>
    <row r="34" spans="1:13" x14ac:dyDescent="0.25">
      <c r="A34" t="str">
        <f>IF('1. Emission Fee Worksheet'!M42=0,"",'1. Emission Fee Worksheet'!M42)</f>
        <v/>
      </c>
      <c r="B34" s="118">
        <f>'1. Emission Fee Worksheet'!R42</f>
        <v>0</v>
      </c>
      <c r="C34" s="118">
        <f>'1. Emission Fee Worksheet'!S42</f>
        <v>0</v>
      </c>
      <c r="D34" s="118">
        <f>'1. Emission Fee Worksheet'!T42</f>
        <v>0</v>
      </c>
      <c r="E34" s="118">
        <f>'1. Emission Fee Worksheet'!U42</f>
        <v>0</v>
      </c>
      <c r="F34" s="118">
        <f>'1. Emission Fee Worksheet'!V42</f>
        <v>0</v>
      </c>
      <c r="G34" s="118">
        <f>'1. Emission Fee Worksheet'!W42</f>
        <v>0</v>
      </c>
      <c r="H34" s="118">
        <f>'1. Emission Fee Worksheet'!AC42</f>
        <v>0</v>
      </c>
      <c r="I34" s="118">
        <f>'1. Emission Fee Worksheet'!AD42</f>
        <v>0</v>
      </c>
      <c r="J34" s="118">
        <f>'1. Emission Fee Worksheet'!AE42</f>
        <v>0</v>
      </c>
      <c r="K34" s="118">
        <f>'1. Emission Fee Worksheet'!AF42</f>
        <v>0</v>
      </c>
      <c r="L34" s="118">
        <f>'1. Emission Fee Worksheet'!AG42</f>
        <v>0</v>
      </c>
      <c r="M34" s="118">
        <f>'1. Emission Fee Worksheet'!AH42</f>
        <v>0</v>
      </c>
    </row>
    <row r="35" spans="1:13" x14ac:dyDescent="0.25">
      <c r="A35" t="str">
        <f>IF('1. Emission Fee Worksheet'!M43=0,"",'1. Emission Fee Worksheet'!M43)</f>
        <v/>
      </c>
      <c r="B35" s="118">
        <f>'1. Emission Fee Worksheet'!R43</f>
        <v>0</v>
      </c>
      <c r="C35" s="118">
        <f>'1. Emission Fee Worksheet'!S43</f>
        <v>0</v>
      </c>
      <c r="D35" s="118">
        <f>'1. Emission Fee Worksheet'!T43</f>
        <v>0</v>
      </c>
      <c r="E35" s="118">
        <f>'1. Emission Fee Worksheet'!U43</f>
        <v>0</v>
      </c>
      <c r="F35" s="118">
        <f>'1. Emission Fee Worksheet'!V43</f>
        <v>0</v>
      </c>
      <c r="G35" s="118">
        <f>'1. Emission Fee Worksheet'!W43</f>
        <v>0</v>
      </c>
      <c r="H35" s="118">
        <f>'1. Emission Fee Worksheet'!AC43</f>
        <v>0</v>
      </c>
      <c r="I35" s="118">
        <f>'1. Emission Fee Worksheet'!AD43</f>
        <v>0</v>
      </c>
      <c r="J35" s="118">
        <f>'1. Emission Fee Worksheet'!AE43</f>
        <v>0</v>
      </c>
      <c r="K35" s="118">
        <f>'1. Emission Fee Worksheet'!AF43</f>
        <v>0</v>
      </c>
      <c r="L35" s="118">
        <f>'1. Emission Fee Worksheet'!AG43</f>
        <v>0</v>
      </c>
      <c r="M35" s="118">
        <f>'1. Emission Fee Worksheet'!AH43</f>
        <v>0</v>
      </c>
    </row>
    <row r="36" spans="1:13" x14ac:dyDescent="0.25">
      <c r="A36" s="123" t="s">
        <v>704</v>
      </c>
      <c r="B36" s="124">
        <f>SUM(B2:B35)</f>
        <v>0</v>
      </c>
      <c r="C36" s="124">
        <f t="shared" ref="C36:M36" si="0">SUM(C2:C35)</f>
        <v>0</v>
      </c>
      <c r="D36" s="124">
        <f t="shared" si="0"/>
        <v>0</v>
      </c>
      <c r="E36" s="124">
        <f t="shared" si="0"/>
        <v>0</v>
      </c>
      <c r="F36" s="124">
        <f t="shared" si="0"/>
        <v>0</v>
      </c>
      <c r="G36" s="124">
        <f t="shared" si="0"/>
        <v>0</v>
      </c>
      <c r="H36" s="124">
        <f t="shared" si="0"/>
        <v>0</v>
      </c>
      <c r="I36" s="124">
        <f t="shared" si="0"/>
        <v>0</v>
      </c>
      <c r="J36" s="124">
        <f t="shared" si="0"/>
        <v>0</v>
      </c>
      <c r="K36" s="124">
        <f t="shared" si="0"/>
        <v>0</v>
      </c>
      <c r="L36" s="124">
        <f t="shared" si="0"/>
        <v>0</v>
      </c>
      <c r="M36" s="124">
        <f t="shared" si="0"/>
        <v>0</v>
      </c>
    </row>
  </sheetData>
  <pageMargins left="0.7" right="0.7" top="0.75" bottom="0.75" header="0.3" footer="0.3"/>
  <pageSetup orientation="portrait"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vt:i4>
      </vt:variant>
    </vt:vector>
  </HeadingPairs>
  <TitlesOfParts>
    <vt:vector size="14" baseType="lpstr">
      <vt:lpstr>Instructions</vt:lpstr>
      <vt:lpstr>1. Emission Fee Worksheet</vt:lpstr>
      <vt:lpstr>2. Additional HAP</vt:lpstr>
      <vt:lpstr>3. CAS Numbers</vt:lpstr>
      <vt:lpstr>4. Fee Rate</vt:lpstr>
      <vt:lpstr>5. 2020 Emission Fee Indexing</vt:lpstr>
      <vt:lpstr>General Info</vt:lpstr>
      <vt:lpstr>Source Info</vt:lpstr>
      <vt:lpstr>Non-HAP</vt:lpstr>
      <vt:lpstr>HAP Items</vt:lpstr>
      <vt:lpstr>HAP Emissions</vt:lpstr>
      <vt:lpstr>Calculations</vt:lpstr>
      <vt:lpstr>'1. Emission Fee Worksheet'!Print_Area</vt:lpstr>
      <vt:lpstr>'5. 2020 Emission Fee Indexing'!Print_Area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Hutson, Mark;Hayes, Oakley</dc:creator>
  <cp:lastModifiedBy>Hayes, Oakley</cp:lastModifiedBy>
  <cp:lastPrinted>2015-11-19T14:58:22Z</cp:lastPrinted>
  <dcterms:created xsi:type="dcterms:W3CDTF">2013-12-12T20:14:53Z</dcterms:created>
  <dcterms:modified xsi:type="dcterms:W3CDTF">2020-12-03T18:06:41Z</dcterms:modified>
</cp:coreProperties>
</file>